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U:\10.助成応募関係（内部資料）\成果報告書\R07年度成果報告書\01_R07_成果報告書作成要領・書式\"/>
    </mc:Choice>
  </mc:AlternateContent>
  <xr:revisionPtr revIDLastSave="0" documentId="13_ncr:1_{D63E698B-A310-4714-9437-14E0152120CB}" xr6:coauthVersionLast="47" xr6:coauthVersionMax="47" xr10:uidLastSave="{00000000-0000-0000-0000-000000000000}"/>
  <bookViews>
    <workbookView xWindow="28680" yWindow="-120" windowWidth="29040" windowHeight="15720" tabRatio="700" xr2:uid="{FA3BE4DA-AB40-4CDF-8710-4D4EA43A4067}"/>
  </bookViews>
  <sheets>
    <sheet name="R07_成果報告書様式①_1.1版" sheetId="6" r:id="rId1"/>
    <sheet name="R07_成果報告書様式①_1.1版 (記載例)" sheetId="9" r:id="rId2"/>
    <sheet name="R07_成果報告書様式②-1支出報告_1版" sheetId="1" r:id="rId3"/>
    <sheet name="R07_成果報告書様式②-1支出報告_1版 (記載例)" sheetId="10" r:id="rId4"/>
    <sheet name="R07_成果報告書様式②-2継続助成での支出報告_1.4版" sheetId="4" r:id="rId5"/>
    <sheet name="R07_成果報告書様式②-2継続助成での支出報告（例）" sheetId="11" r:id="rId6"/>
    <sheet name="R07_支出報告入力方法_1.2版" sheetId="3" r:id="rId7"/>
    <sheet name="財団使用" sheetId="8" r:id="rId8"/>
  </sheets>
  <definedNames>
    <definedName name="_xlnm.Print_Area" localSheetId="2">'R07_成果報告書様式②-1支出報告_1版'!$A$1:$G$40</definedName>
    <definedName name="_xlnm.Print_Area" localSheetId="3">'R07_成果報告書様式②-1支出報告_1版 (記載例)'!$A$1:$G$40</definedName>
    <definedName name="_xlnm.Print_Area" localSheetId="5">'R07_成果報告書様式②-2継続助成での支出報告（例）'!$A$1:$G$25</definedName>
    <definedName name="_xlnm.Print_Area" localSheetId="7">財団使用!$A$2:$L$11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4" l="1"/>
  <c r="E22" i="4"/>
  <c r="E24" i="11"/>
  <c r="E23" i="11"/>
  <c r="E22" i="11"/>
  <c r="F22" i="11" s="1"/>
  <c r="E20" i="11"/>
  <c r="F20" i="11" s="1"/>
  <c r="E19" i="11"/>
  <c r="F19" i="11" s="1"/>
  <c r="E17" i="11"/>
  <c r="E16" i="11"/>
  <c r="E15" i="11"/>
  <c r="F15" i="11" s="1"/>
  <c r="E14" i="11"/>
  <c r="F14" i="11" s="1"/>
  <c r="E12" i="11"/>
  <c r="F12" i="11" s="1"/>
  <c r="E11" i="11"/>
  <c r="F11" i="11" s="1"/>
  <c r="E10" i="11"/>
  <c r="F10" i="11" s="1"/>
  <c r="E8" i="11"/>
  <c r="F8" i="11" s="1"/>
  <c r="E7" i="11"/>
  <c r="E6" i="11"/>
  <c r="E5" i="11"/>
  <c r="E4" i="11"/>
  <c r="F4" i="11"/>
  <c r="F24" i="11"/>
  <c r="D21" i="11"/>
  <c r="C21" i="11"/>
  <c r="D18" i="11"/>
  <c r="C18" i="11"/>
  <c r="F17" i="11"/>
  <c r="F16" i="11"/>
  <c r="D13" i="11"/>
  <c r="C13" i="11"/>
  <c r="D9" i="11"/>
  <c r="C9" i="11"/>
  <c r="F7" i="11"/>
  <c r="F6" i="11"/>
  <c r="F5" i="11"/>
  <c r="D3" i="11"/>
  <c r="C3" i="11"/>
  <c r="E37" i="10"/>
  <c r="E36" i="10"/>
  <c r="E35" i="10"/>
  <c r="E34" i="10" s="1"/>
  <c r="E33" i="10"/>
  <c r="E32" i="10"/>
  <c r="E31" i="10" s="1"/>
  <c r="E30" i="10"/>
  <c r="E29" i="10"/>
  <c r="E28" i="10"/>
  <c r="E27" i="10"/>
  <c r="E25" i="10"/>
  <c r="E24" i="10"/>
  <c r="E23" i="10"/>
  <c r="E22" i="10" s="1"/>
  <c r="E21" i="10"/>
  <c r="E20" i="10"/>
  <c r="E19" i="10"/>
  <c r="E18" i="10"/>
  <c r="E17" i="10"/>
  <c r="E16" i="10" s="1"/>
  <c r="E15" i="10"/>
  <c r="E12" i="10" s="1"/>
  <c r="E14" i="10"/>
  <c r="E13" i="10"/>
  <c r="E11" i="10"/>
  <c r="E10" i="10"/>
  <c r="E9" i="10"/>
  <c r="J6" i="8"/>
  <c r="E21" i="11" l="1"/>
  <c r="F21" i="11" s="1"/>
  <c r="E18" i="11"/>
  <c r="F18" i="11" s="1"/>
  <c r="E13" i="11"/>
  <c r="F13" i="11" s="1"/>
  <c r="E9" i="11"/>
  <c r="F9" i="11" s="1"/>
  <c r="D25" i="11"/>
  <c r="F23" i="11"/>
  <c r="C25" i="11"/>
  <c r="E3" i="11"/>
  <c r="E26" i="10"/>
  <c r="E8" i="10"/>
  <c r="E7" i="10" s="1"/>
  <c r="E16" i="4"/>
  <c r="L6" i="8"/>
  <c r="K6" i="8"/>
  <c r="I6" i="8"/>
  <c r="H6" i="8"/>
  <c r="G6" i="8"/>
  <c r="F6" i="8"/>
  <c r="E6" i="8"/>
  <c r="C6" i="8"/>
  <c r="D6" i="8"/>
  <c r="A6" i="8"/>
  <c r="E24" i="4"/>
  <c r="E17" i="4"/>
  <c r="E15" i="4"/>
  <c r="E12" i="4"/>
  <c r="E8" i="4"/>
  <c r="E7" i="4"/>
  <c r="E6" i="4"/>
  <c r="E4" i="4"/>
  <c r="E25" i="11" l="1"/>
  <c r="F25" i="11" s="1"/>
  <c r="G23" i="11" s="1"/>
  <c r="F3" i="11"/>
  <c r="E38" i="10"/>
  <c r="F33" i="10" s="1"/>
  <c r="F15" i="10"/>
  <c r="F21" i="10"/>
  <c r="D21" i="4"/>
  <c r="F24" i="4"/>
  <c r="F20" i="4"/>
  <c r="F17" i="4"/>
  <c r="F16" i="4"/>
  <c r="F15" i="4"/>
  <c r="F12" i="4"/>
  <c r="F8" i="4"/>
  <c r="F7" i="4"/>
  <c r="F6" i="4"/>
  <c r="F4" i="4"/>
  <c r="D18" i="4"/>
  <c r="D13" i="4"/>
  <c r="D9" i="4"/>
  <c r="D3" i="4"/>
  <c r="C21" i="4"/>
  <c r="C18" i="4"/>
  <c r="C13" i="4"/>
  <c r="C9" i="4"/>
  <c r="C3" i="4"/>
  <c r="E37" i="1"/>
  <c r="E36" i="1"/>
  <c r="E23" i="4" s="1"/>
  <c r="F23" i="4" s="1"/>
  <c r="E35" i="1"/>
  <c r="E33" i="1"/>
  <c r="E20" i="4" s="1"/>
  <c r="E32" i="1"/>
  <c r="E19" i="4" s="1"/>
  <c r="F19" i="4" s="1"/>
  <c r="E30" i="1"/>
  <c r="E29" i="1"/>
  <c r="E28" i="1"/>
  <c r="E27" i="1"/>
  <c r="E14" i="4" s="1"/>
  <c r="E13" i="4" s="1"/>
  <c r="E25" i="1"/>
  <c r="E24" i="1"/>
  <c r="E11" i="4" s="1"/>
  <c r="E23" i="1"/>
  <c r="E10" i="4" s="1"/>
  <c r="F10" i="4" s="1"/>
  <c r="E21" i="1"/>
  <c r="E20" i="1"/>
  <c r="E19" i="1"/>
  <c r="E17" i="1"/>
  <c r="E16" i="1" s="1"/>
  <c r="E15" i="1"/>
  <c r="E14" i="1"/>
  <c r="E13" i="1"/>
  <c r="E11" i="1"/>
  <c r="E10" i="1"/>
  <c r="E9" i="1"/>
  <c r="G3" i="11" l="1"/>
  <c r="G5" i="11"/>
  <c r="G20" i="11"/>
  <c r="G16" i="11"/>
  <c r="G19" i="11"/>
  <c r="G17" i="11"/>
  <c r="G8" i="11"/>
  <c r="G10" i="11"/>
  <c r="G15" i="11"/>
  <c r="G18" i="11"/>
  <c r="G22" i="11"/>
  <c r="G9" i="11"/>
  <c r="G11" i="11"/>
  <c r="G24" i="11"/>
  <c r="G4" i="11"/>
  <c r="G12" i="11"/>
  <c r="G13" i="11"/>
  <c r="G21" i="11"/>
  <c r="G7" i="11"/>
  <c r="G6" i="11"/>
  <c r="G14" i="11"/>
  <c r="F25" i="10"/>
  <c r="F37" i="10"/>
  <c r="F30" i="10"/>
  <c r="F9" i="10"/>
  <c r="F19" i="10"/>
  <c r="F16" i="10"/>
  <c r="F27" i="10"/>
  <c r="F22" i="10"/>
  <c r="F23" i="10"/>
  <c r="F10" i="10"/>
  <c r="F34" i="10"/>
  <c r="F28" i="10"/>
  <c r="F13" i="10"/>
  <c r="F38" i="10"/>
  <c r="F29" i="10"/>
  <c r="F17" i="10"/>
  <c r="F20" i="10"/>
  <c r="F11" i="10"/>
  <c r="F14" i="10"/>
  <c r="F31" i="10"/>
  <c r="F35" i="10"/>
  <c r="F24" i="10"/>
  <c r="F36" i="10"/>
  <c r="F18" i="10"/>
  <c r="F26" i="10"/>
  <c r="F7" i="10"/>
  <c r="F32" i="10"/>
  <c r="E18" i="4"/>
  <c r="F18" i="4" s="1"/>
  <c r="E21" i="4"/>
  <c r="F21" i="4" s="1"/>
  <c r="E9" i="4"/>
  <c r="F11" i="4"/>
  <c r="F14" i="4"/>
  <c r="E22" i="1"/>
  <c r="E8" i="1"/>
  <c r="E18" i="1"/>
  <c r="E34" i="1"/>
  <c r="E12" i="1"/>
  <c r="E5" i="4" s="1"/>
  <c r="E26" i="1"/>
  <c r="F13" i="4"/>
  <c r="D25" i="4"/>
  <c r="C25" i="4"/>
  <c r="E31" i="1"/>
  <c r="G25" i="11" l="1"/>
  <c r="F12" i="10"/>
  <c r="F8" i="10"/>
  <c r="E3" i="4"/>
  <c r="F3" i="4" s="1"/>
  <c r="F5" i="4"/>
  <c r="F9" i="4"/>
  <c r="E7" i="1"/>
  <c r="E38" i="1" s="1"/>
  <c r="E25" i="4" l="1"/>
  <c r="F25" i="4" s="1"/>
  <c r="G22" i="4" s="1"/>
  <c r="F21" i="1"/>
  <c r="F18" i="1"/>
  <c r="F16" i="1"/>
  <c r="F22" i="1"/>
  <c r="F20" i="1"/>
  <c r="F17" i="1"/>
  <c r="F24" i="1"/>
  <c r="F32" i="1"/>
  <c r="F35" i="1"/>
  <c r="F34" i="1"/>
  <c r="F28" i="1"/>
  <c r="F9" i="1"/>
  <c r="F14" i="1"/>
  <c r="F26" i="1"/>
  <c r="F30" i="1"/>
  <c r="F10" i="1"/>
  <c r="F31" i="1"/>
  <c r="F11" i="1"/>
  <c r="F13" i="1"/>
  <c r="F15" i="1"/>
  <c r="F19" i="1"/>
  <c r="F38" i="1"/>
  <c r="F27" i="1"/>
  <c r="F25" i="1"/>
  <c r="F23" i="1"/>
  <c r="F29" i="1"/>
  <c r="F36" i="1"/>
  <c r="F33" i="1"/>
  <c r="F7" i="1"/>
  <c r="F37" i="1"/>
  <c r="G4" i="4" l="1"/>
  <c r="G20" i="4"/>
  <c r="G6" i="4"/>
  <c r="G3" i="4"/>
  <c r="G18" i="4"/>
  <c r="G5" i="4"/>
  <c r="G10" i="4"/>
  <c r="G7" i="4"/>
  <c r="G11" i="4"/>
  <c r="G23" i="4"/>
  <c r="G12" i="4"/>
  <c r="G8" i="4"/>
  <c r="G14" i="4"/>
  <c r="G24" i="4"/>
  <c r="G15" i="4"/>
  <c r="G13" i="4"/>
  <c r="G9" i="4"/>
  <c r="G16" i="4"/>
  <c r="G21" i="4"/>
  <c r="G17" i="4"/>
  <c r="G19" i="4"/>
  <c r="F8" i="1"/>
  <c r="F12" i="1"/>
  <c r="G25" i="4" l="1"/>
</calcChain>
</file>

<file path=xl/sharedStrings.xml><?xml version="1.0" encoding="utf-8"?>
<sst xmlns="http://schemas.openxmlformats.org/spreadsheetml/2006/main" count="353" uniqueCount="169">
  <si>
    <t>支出報告</t>
    <rPh sb="0" eb="2">
      <t>シシュツ</t>
    </rPh>
    <phoneticPr fontId="2"/>
  </si>
  <si>
    <t>助成金額（円）</t>
    <rPh sb="0" eb="2">
      <t>ジョセイ</t>
    </rPh>
    <rPh sb="5" eb="6">
      <t>エン</t>
    </rPh>
    <phoneticPr fontId="2"/>
  </si>
  <si>
    <t>比率</t>
  </si>
  <si>
    <t>備考</t>
  </si>
  <si>
    <t>単価</t>
  </si>
  <si>
    <t>数量</t>
  </si>
  <si>
    <t>金額</t>
    <rPh sb="0" eb="2">
      <t>キンガク</t>
    </rPh>
    <phoneticPr fontId="2"/>
  </si>
  <si>
    <t xml:space="preserve">A. </t>
  </si>
  <si>
    <t>研究のための費用</t>
  </si>
  <si>
    <t>①</t>
  </si>
  <si>
    <t>装置・機器・パソコン等の購入費</t>
    <phoneticPr fontId="2"/>
  </si>
  <si>
    <t>装置</t>
    <phoneticPr fontId="2"/>
  </si>
  <si>
    <t>機器</t>
    <phoneticPr fontId="2"/>
  </si>
  <si>
    <t>パソコン</t>
    <phoneticPr fontId="2"/>
  </si>
  <si>
    <t>②</t>
  </si>
  <si>
    <t>器具・試薬・消耗品等の購入費</t>
  </si>
  <si>
    <t>器具</t>
    <phoneticPr fontId="2"/>
  </si>
  <si>
    <t>機材・試薬</t>
    <phoneticPr fontId="2"/>
  </si>
  <si>
    <t>消耗品</t>
    <phoneticPr fontId="2"/>
  </si>
  <si>
    <t>③</t>
  </si>
  <si>
    <t>ソフトウェア・文献等の購入費</t>
  </si>
  <si>
    <t>ソフト類・文献類</t>
    <phoneticPr fontId="2"/>
  </si>
  <si>
    <t>④</t>
  </si>
  <si>
    <t>研究発表論文等の製作費</t>
  </si>
  <si>
    <t>翻訳代</t>
    <phoneticPr fontId="2"/>
  </si>
  <si>
    <t>印刷・製本代</t>
    <phoneticPr fontId="2"/>
  </si>
  <si>
    <t>⑤</t>
    <phoneticPr fontId="2"/>
  </si>
  <si>
    <t>その他研究のための費用</t>
    <rPh sb="2" eb="3">
      <t>タ</t>
    </rPh>
    <rPh sb="3" eb="5">
      <t>ケンキュウ</t>
    </rPh>
    <rPh sb="9" eb="11">
      <t>ヒヨウ</t>
    </rPh>
    <phoneticPr fontId="2"/>
  </si>
  <si>
    <t xml:space="preserve">B. </t>
  </si>
  <si>
    <t>調査活動のための費用</t>
  </si>
  <si>
    <t>調査活動のための移動費用</t>
    <rPh sb="0" eb="2">
      <t>チョウサ</t>
    </rPh>
    <rPh sb="2" eb="4">
      <t>カツドウ</t>
    </rPh>
    <rPh sb="8" eb="12">
      <t>イドウヒヨウ</t>
    </rPh>
    <phoneticPr fontId="2"/>
  </si>
  <si>
    <t>調査委託費/協力者への謝礼</t>
    <rPh sb="4" eb="5">
      <t>ヒ</t>
    </rPh>
    <phoneticPr fontId="2"/>
  </si>
  <si>
    <t>③</t>
    <phoneticPr fontId="2"/>
  </si>
  <si>
    <t>その他調査活動のための費用</t>
    <rPh sb="2" eb="3">
      <t>タ</t>
    </rPh>
    <rPh sb="3" eb="5">
      <t>チョウサ</t>
    </rPh>
    <rPh sb="5" eb="7">
      <t>カツドウ</t>
    </rPh>
    <rPh sb="11" eb="13">
      <t>ヒヨウ</t>
    </rPh>
    <phoneticPr fontId="2"/>
  </si>
  <si>
    <t xml:space="preserve">C. </t>
  </si>
  <si>
    <t>展示会・セミナー等の開催/参加費用</t>
    <phoneticPr fontId="2"/>
  </si>
  <si>
    <t>展示会毎の費用</t>
    <rPh sb="5" eb="7">
      <t>ヒヨウ</t>
    </rPh>
    <phoneticPr fontId="2"/>
  </si>
  <si>
    <t>勉強会・セミナー毎の費用</t>
    <rPh sb="10" eb="12">
      <t>ヒヨウ</t>
    </rPh>
    <phoneticPr fontId="2"/>
  </si>
  <si>
    <t>④</t>
    <phoneticPr fontId="2"/>
  </si>
  <si>
    <t>その他展示会・セミナー等の開催/参加費用</t>
    <rPh sb="2" eb="3">
      <t>タ</t>
    </rPh>
    <phoneticPr fontId="2"/>
  </si>
  <si>
    <t xml:space="preserve">D. </t>
  </si>
  <si>
    <t>学会に参加するための費用</t>
  </si>
  <si>
    <t>①</t>
    <phoneticPr fontId="2"/>
  </si>
  <si>
    <t>②</t>
    <phoneticPr fontId="2"/>
  </si>
  <si>
    <t xml:space="preserve">E. </t>
  </si>
  <si>
    <t>その他（間接経費等）</t>
    <phoneticPr fontId="2"/>
  </si>
  <si>
    <t>事務用品等の購入費</t>
  </si>
  <si>
    <t>その他</t>
    <phoneticPr fontId="2"/>
  </si>
  <si>
    <t>合計（円）</t>
    <rPh sb="3" eb="4">
      <t>エン</t>
    </rPh>
    <phoneticPr fontId="2"/>
  </si>
  <si>
    <t>Ａ－①</t>
    <phoneticPr fontId="2"/>
  </si>
  <si>
    <t>Ａ－②</t>
    <phoneticPr fontId="2"/>
  </si>
  <si>
    <t>Ａ－③</t>
    <phoneticPr fontId="2"/>
  </si>
  <si>
    <t>Ａ－④</t>
    <phoneticPr fontId="2"/>
  </si>
  <si>
    <t>Ｂ－①</t>
    <phoneticPr fontId="2"/>
  </si>
  <si>
    <t>Ｂ－②</t>
    <phoneticPr fontId="2"/>
  </si>
  <si>
    <t>Ｃ－①</t>
    <phoneticPr fontId="2"/>
  </si>
  <si>
    <t>Ｃ－②</t>
    <phoneticPr fontId="2"/>
  </si>
  <si>
    <t>Ｃ－③</t>
    <phoneticPr fontId="2"/>
  </si>
  <si>
    <t>Ｄ－①</t>
    <phoneticPr fontId="2"/>
  </si>
  <si>
    <t>Ｅ－①</t>
    <phoneticPr fontId="2"/>
  </si>
  <si>
    <t>Ｅ－②</t>
    <phoneticPr fontId="2"/>
  </si>
  <si>
    <t>参加したコンテスト毎の費用</t>
    <rPh sb="11" eb="13">
      <t>ヒヨウ</t>
    </rPh>
    <phoneticPr fontId="2"/>
  </si>
  <si>
    <t>参加した学会毎の費用</t>
    <rPh sb="8" eb="10">
      <t>ヒヨウ</t>
    </rPh>
    <phoneticPr fontId="2"/>
  </si>
  <si>
    <t>支出実績内容</t>
  </si>
  <si>
    <t>累計</t>
  </si>
  <si>
    <t>事務用品等の購入</t>
  </si>
  <si>
    <t>その他研究のための費用</t>
    <rPh sb="3" eb="5">
      <t>ケンキュウ</t>
    </rPh>
    <rPh sb="9" eb="11">
      <t>ヒヨウ</t>
    </rPh>
    <phoneticPr fontId="2"/>
  </si>
  <si>
    <t>その他</t>
  </si>
  <si>
    <t>支出実績合計（円）</t>
    <rPh sb="7" eb="8">
      <t>エン</t>
    </rPh>
    <phoneticPr fontId="2"/>
  </si>
  <si>
    <t>成果報告書様式②-2</t>
    <rPh sb="0" eb="7">
      <t>セイカホウコクショヨウシキ</t>
    </rPh>
    <phoneticPr fontId="2"/>
  </si>
  <si>
    <t>Ａ－⑤</t>
    <phoneticPr fontId="2"/>
  </si>
  <si>
    <t>Ｂ－③</t>
    <phoneticPr fontId="2"/>
  </si>
  <si>
    <t>Ｃ－④</t>
    <phoneticPr fontId="2"/>
  </si>
  <si>
    <t>Ｄ－②</t>
    <phoneticPr fontId="2"/>
  </si>
  <si>
    <t>Ｅ－③</t>
    <phoneticPr fontId="2"/>
  </si>
  <si>
    <t>成果報告書様式②-1</t>
    <rPh sb="0" eb="2">
      <t>セイカ</t>
    </rPh>
    <rPh sb="2" eb="5">
      <t>ホウコクショ</t>
    </rPh>
    <rPh sb="5" eb="7">
      <t>ヨウシキ</t>
    </rPh>
    <phoneticPr fontId="2"/>
  </si>
  <si>
    <t>備考:（支出費用内訳は別表を添付することも可）</t>
    <rPh sb="4" eb="6">
      <t>シシュツ</t>
    </rPh>
    <rPh sb="6" eb="8">
      <t>ヒヨウ</t>
    </rPh>
    <rPh sb="8" eb="10">
      <t>ウチワケ</t>
    </rPh>
    <rPh sb="11" eb="13">
      <t>ベツヒョウ</t>
    </rPh>
    <rPh sb="14" eb="16">
      <t>テンプ</t>
    </rPh>
    <rPh sb="21" eb="22">
      <t>カ</t>
    </rPh>
    <phoneticPr fontId="2"/>
  </si>
  <si>
    <t>20万円以上の計画に無い支出があった場合は変更内容を備考欄に記載してください。</t>
    <rPh sb="2" eb="4">
      <t>マンエン</t>
    </rPh>
    <rPh sb="4" eb="6">
      <t>イジョウ</t>
    </rPh>
    <rPh sb="7" eb="9">
      <t>ケイカク</t>
    </rPh>
    <rPh sb="10" eb="11">
      <t>ナ</t>
    </rPh>
    <rPh sb="12" eb="14">
      <t>シシュツ</t>
    </rPh>
    <rPh sb="18" eb="20">
      <t>バアイ</t>
    </rPh>
    <rPh sb="21" eb="25">
      <t>ヘンコウナイヨウ</t>
    </rPh>
    <rPh sb="26" eb="29">
      <t>ビコウラン</t>
    </rPh>
    <rPh sb="30" eb="32">
      <t>キサイ</t>
    </rPh>
    <phoneticPr fontId="2"/>
  </si>
  <si>
    <t>令和5年度</t>
    <rPh sb="0" eb="2">
      <t>レイワ</t>
    </rPh>
    <rPh sb="3" eb="5">
      <t>ネンド</t>
    </rPh>
    <phoneticPr fontId="2"/>
  </si>
  <si>
    <t>令和6年度</t>
    <rPh sb="0" eb="2">
      <t>レイワ</t>
    </rPh>
    <rPh sb="3" eb="5">
      <t>ネンド</t>
    </rPh>
    <phoneticPr fontId="2"/>
  </si>
  <si>
    <t>支出実績</t>
    <rPh sb="2" eb="4">
      <t>ジッセキ</t>
    </rPh>
    <phoneticPr fontId="2"/>
  </si>
  <si>
    <t>所属機関/部署：</t>
    <phoneticPr fontId="2"/>
  </si>
  <si>
    <t>助成金出納責任者：</t>
    <phoneticPr fontId="2"/>
  </si>
  <si>
    <r>
      <t>間接経費</t>
    </r>
    <r>
      <rPr>
        <sz val="8"/>
        <color theme="1"/>
        <rFont val="Meiryo UI"/>
        <family val="3"/>
        <charset val="128"/>
      </rPr>
      <t>（10万円または助成額の5％が上限）</t>
    </r>
    <rPh sb="7" eb="9">
      <t>マンエン</t>
    </rPh>
    <rPh sb="12" eb="15">
      <t>ジョセイガク</t>
    </rPh>
    <rPh sb="19" eb="21">
      <t>ジョウゲン</t>
    </rPh>
    <phoneticPr fontId="2"/>
  </si>
  <si>
    <t xml:space="preserve"> </t>
    <phoneticPr fontId="2"/>
  </si>
  <si>
    <t>各項目での単価と数量をグレーのセルに記入してください。水色のセルに項目毎の合計金額が表示されます。</t>
    <phoneticPr fontId="2"/>
  </si>
  <si>
    <t>グレーのセル：入力可</t>
    <rPh sb="7" eb="10">
      <t>ニュウリョクカ</t>
    </rPh>
    <phoneticPr fontId="2"/>
  </si>
  <si>
    <t>その他学会にかかった費用</t>
    <rPh sb="2" eb="3">
      <t>タ</t>
    </rPh>
    <rPh sb="3" eb="5">
      <t>ガッカイ</t>
    </rPh>
    <rPh sb="10" eb="12">
      <t>ヒヨウ</t>
    </rPh>
    <phoneticPr fontId="2"/>
  </si>
  <si>
    <t>令和7年度</t>
    <rPh sb="0" eb="2">
      <t>レイワ</t>
    </rPh>
    <rPh sb="3" eb="5">
      <t>ネンド</t>
    </rPh>
    <phoneticPr fontId="2"/>
  </si>
  <si>
    <t>間接経費</t>
    <phoneticPr fontId="2"/>
  </si>
  <si>
    <t>装置・機器・パソコン等の購入費</t>
    <phoneticPr fontId="2"/>
  </si>
  <si>
    <t>令和5年度、令和6年度に助成を受けている場合は、各項目の数値をグレーのセルに記入してください。</t>
    <rPh sb="24" eb="27">
      <t>カクコウモク</t>
    </rPh>
    <phoneticPr fontId="2"/>
  </si>
  <si>
    <t>（提出年月日）</t>
    <rPh sb="1" eb="6">
      <t>テイシュツネンガッピ</t>
    </rPh>
    <phoneticPr fontId="2"/>
  </si>
  <si>
    <t>公益財団法人　高橋産業経済研究財団</t>
    <rPh sb="0" eb="6">
      <t>コウエキザイダンホウジン</t>
    </rPh>
    <rPh sb="7" eb="9">
      <t>タカハシ</t>
    </rPh>
    <rPh sb="9" eb="11">
      <t>サンギョウ</t>
    </rPh>
    <rPh sb="11" eb="13">
      <t>ケイザイ</t>
    </rPh>
    <rPh sb="13" eb="15">
      <t>ケンキュウ</t>
    </rPh>
    <rPh sb="15" eb="17">
      <t>ザイダン</t>
    </rPh>
    <phoneticPr fontId="2"/>
  </si>
  <si>
    <t>理事長　貝沼紀子 殿</t>
    <rPh sb="0" eb="3">
      <t>リジチョウ</t>
    </rPh>
    <rPh sb="4" eb="8">
      <t>カイヌマノリコ</t>
    </rPh>
    <rPh sb="9" eb="10">
      <t>ドノ</t>
    </rPh>
    <phoneticPr fontId="2"/>
  </si>
  <si>
    <t>所在地：</t>
    <rPh sb="0" eb="3">
      <t>ショザイチ</t>
    </rPh>
    <phoneticPr fontId="2"/>
  </si>
  <si>
    <t>所属機関：</t>
    <rPh sb="0" eb="4">
      <t>ショゾクキカン</t>
    </rPh>
    <phoneticPr fontId="2"/>
  </si>
  <si>
    <t>役職名：</t>
    <rPh sb="0" eb="3">
      <t>ヤクショクメイ</t>
    </rPh>
    <phoneticPr fontId="2"/>
  </si>
  <si>
    <t>氏名：</t>
    <rPh sb="0" eb="2">
      <t>フリガナ</t>
    </rPh>
    <phoneticPr fontId="2"/>
  </si>
  <si>
    <t>万円</t>
    <rPh sb="0" eb="2">
      <t>マンエン</t>
    </rPh>
    <phoneticPr fontId="2"/>
  </si>
  <si>
    <t>成果報告書様式①</t>
    <rPh sb="0" eb="7">
      <t>セイカホウコクショヨウシキ</t>
    </rPh>
    <phoneticPr fontId="2"/>
  </si>
  <si>
    <t>貴財団令和7年度助成を下記の通り受領いたしました。</t>
    <rPh sb="3" eb="5">
      <t>レイワ</t>
    </rPh>
    <rPh sb="6" eb="8">
      <t>ネンド</t>
    </rPh>
    <rPh sb="11" eb="13">
      <t>カキ</t>
    </rPh>
    <phoneticPr fontId="2"/>
  </si>
  <si>
    <t>金</t>
    <rPh sb="0" eb="1">
      <t>キン</t>
    </rPh>
    <phoneticPr fontId="2"/>
  </si>
  <si>
    <t>（報告者）</t>
    <rPh sb="1" eb="4">
      <t>ホウコクシャ</t>
    </rPh>
    <phoneticPr fontId="2"/>
  </si>
  <si>
    <t>なお、本報告書につきましては、以下の推薦者及び出納責任者の下で内容を確認しております。</t>
    <rPh sb="15" eb="17">
      <t>イカ</t>
    </rPh>
    <rPh sb="21" eb="22">
      <t>オヨ</t>
    </rPh>
    <rPh sb="23" eb="28">
      <t>スイトウセキニンシャ</t>
    </rPh>
    <rPh sb="29" eb="30">
      <t>モト</t>
    </rPh>
    <rPh sb="31" eb="33">
      <t>ナイヨウ</t>
    </rPh>
    <rPh sb="34" eb="36">
      <t>カクニン</t>
    </rPh>
    <phoneticPr fontId="2"/>
  </si>
  <si>
    <t>令和7年度末現在において下記の成果を得ましたので、収支報告と併せて報告致します。</t>
    <phoneticPr fontId="2"/>
  </si>
  <si>
    <t>財団使用</t>
    <rPh sb="0" eb="4">
      <t>ザイダンシヨウ</t>
    </rPh>
    <phoneticPr fontId="21"/>
  </si>
  <si>
    <t>募集
区分</t>
    <rPh sb="0" eb="1">
      <t>シュウ</t>
    </rPh>
    <phoneticPr fontId="21"/>
  </si>
  <si>
    <t>所属機関</t>
    <rPh sb="0" eb="2">
      <t>ショゾク</t>
    </rPh>
    <rPh sb="2" eb="4">
      <t>キカン</t>
    </rPh>
    <phoneticPr fontId="21"/>
  </si>
  <si>
    <t>所属機関フリガナ
（半角ｶﾀｶﾅ）</t>
    <rPh sb="0" eb="4">
      <t>ショゾクキカン</t>
    </rPh>
    <rPh sb="10" eb="12">
      <t>ハンカク</t>
    </rPh>
    <phoneticPr fontId="21"/>
  </si>
  <si>
    <t>職位</t>
    <rPh sb="0" eb="2">
      <t>ショクイ</t>
    </rPh>
    <phoneticPr fontId="21"/>
  </si>
  <si>
    <t>研究テーマ</t>
    <rPh sb="0" eb="2">
      <t>ケンキュウ</t>
    </rPh>
    <phoneticPr fontId="21"/>
  </si>
  <si>
    <t>令和7年度成果報告書</t>
    <rPh sb="0" eb="2">
      <t>レイワ</t>
    </rPh>
    <rPh sb="3" eb="5">
      <t>ネンド</t>
    </rPh>
    <rPh sb="5" eb="10">
      <t>セイカホウコクショ</t>
    </rPh>
    <phoneticPr fontId="2"/>
  </si>
  <si>
    <t>研究テーマ：</t>
    <rPh sb="0" eb="2">
      <t>ケンキュウ</t>
    </rPh>
    <phoneticPr fontId="2"/>
  </si>
  <si>
    <t>（所属機関ﾌﾘｶﾞﾅ）：</t>
    <rPh sb="1" eb="5">
      <t>ショゾクキカン</t>
    </rPh>
    <phoneticPr fontId="2"/>
  </si>
  <si>
    <t>法人格を除いた通称
学校法人高橋大学→高橋大学</t>
    <rPh sb="0" eb="3">
      <t>ホウジンカク</t>
    </rPh>
    <rPh sb="4" eb="5">
      <t>ノゾ</t>
    </rPh>
    <rPh sb="7" eb="9">
      <t>ツウショウ</t>
    </rPh>
    <rPh sb="10" eb="14">
      <t>ガッコウホウジン</t>
    </rPh>
    <rPh sb="14" eb="18">
      <t>タカハシダイガク</t>
    </rPh>
    <rPh sb="19" eb="23">
      <t>タカハシダイガク</t>
    </rPh>
    <phoneticPr fontId="2"/>
  </si>
  <si>
    <t>氏名</t>
    <rPh sb="0" eb="2">
      <t>シメイ</t>
    </rPh>
    <phoneticPr fontId="21"/>
  </si>
  <si>
    <t>令和8年度助成額（万円）</t>
    <rPh sb="0" eb="2">
      <t>レイワ</t>
    </rPh>
    <rPh sb="3" eb="5">
      <t>ネンド</t>
    </rPh>
    <rPh sb="5" eb="7">
      <t>ジョセイ</t>
    </rPh>
    <rPh sb="7" eb="8">
      <t>ガク</t>
    </rPh>
    <phoneticPr fontId="21"/>
  </si>
  <si>
    <t>報告者</t>
    <rPh sb="0" eb="3">
      <t>ホウコクシャ</t>
    </rPh>
    <phoneticPr fontId="2"/>
  </si>
  <si>
    <t>報告書提出日</t>
    <rPh sb="0" eb="3">
      <t>ホウコクショ</t>
    </rPh>
    <rPh sb="3" eb="6">
      <t>テイシュツビ</t>
    </rPh>
    <phoneticPr fontId="21"/>
  </si>
  <si>
    <t>推薦者所属・役職・氏名：</t>
    <rPh sb="0" eb="3">
      <t>スイセンシャ</t>
    </rPh>
    <rPh sb="3" eb="5">
      <t>ショゾク</t>
    </rPh>
    <rPh sb="6" eb="8">
      <t>ヤクショク</t>
    </rPh>
    <rPh sb="9" eb="11">
      <t>シメイ</t>
    </rPh>
    <phoneticPr fontId="2"/>
  </si>
  <si>
    <t>出納責任者所属・役職・氏名：</t>
    <rPh sb="0" eb="5">
      <t>スイトウセキニンシャ</t>
    </rPh>
    <rPh sb="5" eb="7">
      <t>ショゾク</t>
    </rPh>
    <rPh sb="8" eb="10">
      <t>ヤクショク</t>
    </rPh>
    <rPh sb="11" eb="13">
      <t>シメイ</t>
    </rPh>
    <phoneticPr fontId="2"/>
  </si>
  <si>
    <t>推薦者
氏名</t>
    <rPh sb="0" eb="3">
      <t>スイセンシャ</t>
    </rPh>
    <rPh sb="4" eb="6">
      <t>シメイ</t>
    </rPh>
    <phoneticPr fontId="21"/>
  </si>
  <si>
    <t>出納責任者
氏名</t>
    <rPh sb="0" eb="5">
      <t>スイトウセキニンシャ</t>
    </rPh>
    <rPh sb="6" eb="8">
      <t>シメイ</t>
    </rPh>
    <phoneticPr fontId="21"/>
  </si>
  <si>
    <t>東京都港区浜松町1-10-14
東新橋ビル3階</t>
    <rPh sb="0" eb="8">
      <t>トウキョウトミナトクハママツチョウ</t>
    </rPh>
    <rPh sb="16" eb="19">
      <t>ヒガシシンバシ</t>
    </rPh>
    <rPh sb="22" eb="23">
      <t>カイ</t>
    </rPh>
    <phoneticPr fontId="2"/>
  </si>
  <si>
    <t>ﾀｶﾊｼﾀﾞｲｶﾞｸ</t>
    <phoneticPr fontId="2"/>
  </si>
  <si>
    <t>教授</t>
    <rPh sb="0" eb="2">
      <t>キョウジュ</t>
    </rPh>
    <phoneticPr fontId="2"/>
  </si>
  <si>
    <t>高橋太郎</t>
    <rPh sb="0" eb="4">
      <t>タカハシタロウ</t>
    </rPh>
    <phoneticPr fontId="2"/>
  </si>
  <si>
    <t>○○の数値化</t>
    <rPh sb="3" eb="6">
      <t>スウチカ</t>
    </rPh>
    <phoneticPr fontId="2"/>
  </si>
  <si>
    <t>高橋大学　工学部部長　高橋花子</t>
    <rPh sb="0" eb="4">
      <t>タカハシダイガク</t>
    </rPh>
    <rPh sb="5" eb="8">
      <t>コウガクブ</t>
    </rPh>
    <rPh sb="8" eb="10">
      <t>ブチョウ</t>
    </rPh>
    <rPh sb="11" eb="13">
      <t>タカハシ</t>
    </rPh>
    <rPh sb="13" eb="15">
      <t>ハナコ</t>
    </rPh>
    <phoneticPr fontId="2"/>
  </si>
  <si>
    <t>高橋大学　経理課長　高橋次郎</t>
    <rPh sb="0" eb="4">
      <t>タカハシダイガク</t>
    </rPh>
    <rPh sb="5" eb="7">
      <t>ケイリ</t>
    </rPh>
    <rPh sb="7" eb="9">
      <t>カチョウ</t>
    </rPh>
    <rPh sb="10" eb="12">
      <t>タカハシ</t>
    </rPh>
    <rPh sb="12" eb="14">
      <t>ジロウ</t>
    </rPh>
    <phoneticPr fontId="2"/>
  </si>
  <si>
    <t>異動・転籍などによる変更</t>
    <rPh sb="0" eb="2">
      <t>イドウ</t>
    </rPh>
    <rPh sb="3" eb="5">
      <t>テンセキ</t>
    </rPh>
    <rPh sb="10" eb="12">
      <t>ヘンコウ</t>
    </rPh>
    <phoneticPr fontId="2"/>
  </si>
  <si>
    <t>異動・転籍の有無</t>
    <rPh sb="0" eb="2">
      <t>イドウ</t>
    </rPh>
    <rPh sb="3" eb="5">
      <t>テンセキ</t>
    </rPh>
    <rPh sb="6" eb="8">
      <t>ウム</t>
    </rPh>
    <phoneticPr fontId="2"/>
  </si>
  <si>
    <t>高橋次郎</t>
    <rPh sb="0" eb="4">
      <t>タカハシジロウ</t>
    </rPh>
    <phoneticPr fontId="2"/>
  </si>
  <si>
    <t>A-①：A社製固定治具　5万円x6　B社測定器 xxxyyy 一式46.5万円　C社PC xxx　20万円
A-②：ガラス容器一式　5万円x10　消耗品 1万円x90
A-④：翻訳（単語数：3千程度） 5万円
B-①：B大学でのデータ解析打合せ　A市ーB市往復交通費２万円
B-②：B-①データ収集の謝礼　10万円
C-①：○○展示会出展 18万円　××展示会出展 12万円
C-②：□□セミナー参加費 1万円</t>
    <phoneticPr fontId="2"/>
  </si>
  <si>
    <t>高橋大学経理課</t>
    <rPh sb="0" eb="2">
      <t>タカハシ</t>
    </rPh>
    <rPh sb="2" eb="4">
      <t>ダイガク</t>
    </rPh>
    <rPh sb="4" eb="7">
      <t>ケイリカ</t>
    </rPh>
    <phoneticPr fontId="2"/>
  </si>
  <si>
    <t>令和7年度の助成金支出実績内容</t>
    <rPh sb="11" eb="13">
      <t>ジッセキ</t>
    </rPh>
    <phoneticPr fontId="2"/>
  </si>
  <si>
    <t>各項目での単価と数量を灰色のセルに入力してください。水色のセルに項目毎の合計金額が表示されます。</t>
    <rPh sb="11" eb="12">
      <t>ハイ</t>
    </rPh>
    <rPh sb="17" eb="19">
      <t>ニュウリョク</t>
    </rPh>
    <phoneticPr fontId="2"/>
  </si>
  <si>
    <t>購入した装置・機器・パソコンそれぞれの金額を入力。1品20万円以上の物は、下段の備考欄にその品名と金額を入力すること。　</t>
    <rPh sb="26" eb="27">
      <t>ヒン</t>
    </rPh>
    <rPh sb="29" eb="33">
      <t>マンエンイジョウ</t>
    </rPh>
    <rPh sb="34" eb="35">
      <t>モノ</t>
    </rPh>
    <phoneticPr fontId="2"/>
  </si>
  <si>
    <t>購入する器具類・試薬品類・消耗品類等の各々合計金額を入力。　品目毎の合計が20万円以上の場合は、下段の備考欄にその品名と金額を入力すること。</t>
    <rPh sb="30" eb="32">
      <t>ヒンモク</t>
    </rPh>
    <rPh sb="34" eb="36">
      <t>ゴウケイ</t>
    </rPh>
    <rPh sb="39" eb="43">
      <t>マンエンイジョウ</t>
    </rPh>
    <rPh sb="44" eb="46">
      <t>バアイ</t>
    </rPh>
    <phoneticPr fontId="2"/>
  </si>
  <si>
    <t>購入するソフト類・文献類の各々合計金額を入力。それぞれの明細は、下段の備考欄に単価が20万円以上のものはソフト名・文献名別に金額を入力。</t>
  </si>
  <si>
    <t>翻訳代・印刷代のそれぞれ合計金額を入力。1案件につき20万円以上の翻訳代や印刷代は、下段の備考欄に内訳明細を入力すること。</t>
  </si>
  <si>
    <t>その他研究のための費用で上記以外の支出金額を入力。1品20万円以上の物は、下段の備考欄にその品名と金額を入力すること。　</t>
    <rPh sb="2" eb="5">
      <t>タケンキュウ</t>
    </rPh>
    <rPh sb="9" eb="11">
      <t>ヒヨウ</t>
    </rPh>
    <rPh sb="12" eb="16">
      <t>ジョウキイガイ</t>
    </rPh>
    <rPh sb="17" eb="21">
      <t>シシュツキンガク</t>
    </rPh>
    <phoneticPr fontId="2"/>
  </si>
  <si>
    <t>目的・行き先別にその発生金額の合計金額を入力。　１回につき20万円以上の支出の場合は、その内訳（場所・時期とその旅費、宿泊費、日当等）は、下段の備考欄に入力。</t>
  </si>
  <si>
    <t>調査を委託する場合は委託内容別にその費用合計を入力。　又、調査の協力者への謝礼は、調査内容毎にその合計金額を入力し、助成金額の20%を超える場合には、下段の備考欄にその目的を付記すること。</t>
    <rPh sb="45" eb="46">
      <t>マイ</t>
    </rPh>
    <phoneticPr fontId="2"/>
  </si>
  <si>
    <t>その他調査活動のための費用で上記以外の支出金額を入力。</t>
    <rPh sb="2" eb="7">
      <t>タチョウサカツドウ</t>
    </rPh>
    <rPh sb="11" eb="13">
      <t>ヒヨウ</t>
    </rPh>
    <rPh sb="14" eb="18">
      <t>ジョウキイガイ</t>
    </rPh>
    <rPh sb="19" eb="23">
      <t>シシュツキンガク</t>
    </rPh>
    <phoneticPr fontId="2"/>
  </si>
  <si>
    <t>開催した展示会（関連するフォーラム・セミナーを含む）別、独自開催するフォーラム・セミナーの名称別にその開催費用の合計金額を入力。　その内訳（時期・期間・場所代・機器の賃借料・講師への謝礼等）を下段の備考欄に入力。</t>
  </si>
  <si>
    <t>開催したゼミの勉強会・セミナー別にその開催費用の合計金額を入力。　その内訳（時期・期間・参加人員・場所代・機器の賃借料・講師への謝礼等）を下段の備考欄に入力。</t>
  </si>
  <si>
    <t>参加したコンテスト別にその開催費用の合計金額を入力。　その内訳（時期・期間・参加人員・場所代・交通費・宿泊費料等）を下段の備考欄に入力。</t>
  </si>
  <si>
    <t>その他展示会・セミナー等の開催/参加費用で上記以外の支出金額を入力。</t>
    <rPh sb="2" eb="6">
      <t>タテンジカイ</t>
    </rPh>
    <rPh sb="11" eb="12">
      <t>トウ</t>
    </rPh>
    <rPh sb="13" eb="15">
      <t>カイサイ</t>
    </rPh>
    <rPh sb="16" eb="18">
      <t>サンカ</t>
    </rPh>
    <rPh sb="18" eb="20">
      <t>ヒヨウ</t>
    </rPh>
    <rPh sb="21" eb="25">
      <t>ジョウキイガイ</t>
    </rPh>
    <rPh sb="26" eb="30">
      <t>シシュツキンガク</t>
    </rPh>
    <phoneticPr fontId="2"/>
  </si>
  <si>
    <t>参加した学会名別に発生費用の合計金額を入力。　その内訳（発表・情報収集等の目的、場所・時期・期間・参加人員・交通費・宿泊費・日当・参加費等）を下段の備考欄に入力。　</t>
  </si>
  <si>
    <t>その他学会に掛かる費用で上記以外の支出金額を入力。</t>
    <rPh sb="2" eb="3">
      <t>タ</t>
    </rPh>
    <rPh sb="3" eb="5">
      <t>ガッカイ</t>
    </rPh>
    <rPh sb="6" eb="7">
      <t>カ</t>
    </rPh>
    <rPh sb="9" eb="11">
      <t>ヒヨウ</t>
    </rPh>
    <rPh sb="12" eb="16">
      <t>ジョウキイガイ</t>
    </rPh>
    <rPh sb="17" eb="21">
      <t>シシュツキンガク</t>
    </rPh>
    <phoneticPr fontId="2"/>
  </si>
  <si>
    <t>事務用品その他購入品があれば入力。</t>
    <rPh sb="9" eb="10">
      <t>ヒン</t>
    </rPh>
    <phoneticPr fontId="2"/>
  </si>
  <si>
    <t>その他上記以外の支出金額を入力。</t>
    <rPh sb="2" eb="3">
      <t>タ</t>
    </rPh>
    <rPh sb="3" eb="7">
      <t>ジョウキイガイ</t>
    </rPh>
    <rPh sb="8" eb="12">
      <t>シシュツキンガク</t>
    </rPh>
    <phoneticPr fontId="2"/>
  </si>
  <si>
    <t>入力方法</t>
  </si>
  <si>
    <t>高橋大学</t>
    <rPh sb="0" eb="4">
      <t>タカハシダイガク</t>
    </rPh>
    <phoneticPr fontId="2"/>
  </si>
  <si>
    <t>受付番号</t>
    <phoneticPr fontId="2"/>
  </si>
  <si>
    <t>調査活動のための移動費用</t>
    <phoneticPr fontId="2"/>
  </si>
  <si>
    <t>調査委託費/協力者への謝礼</t>
    <phoneticPr fontId="2"/>
  </si>
  <si>
    <t>展示会・セミナー等の開催/参加費用</t>
    <phoneticPr fontId="2"/>
  </si>
  <si>
    <t>展示会毎の費用</t>
    <phoneticPr fontId="2"/>
  </si>
  <si>
    <t>勉強会・セミナー毎の費用</t>
    <phoneticPr fontId="2"/>
  </si>
  <si>
    <t>参加したコンテスト毎の費用</t>
    <phoneticPr fontId="2"/>
  </si>
  <si>
    <t>その他展示会・セミナー等の開催/参加費用</t>
    <phoneticPr fontId="2"/>
  </si>
  <si>
    <t>参加した学会毎の費用</t>
    <phoneticPr fontId="2"/>
  </si>
  <si>
    <t>その他学会にかかった費用</t>
    <phoneticPr fontId="2"/>
  </si>
  <si>
    <t>その他（間接経費等）</t>
    <phoneticPr fontId="2"/>
  </si>
  <si>
    <t>間接経費を入力（助成金額の5%または10万円の高い方を限度としてください）。</t>
    <rPh sb="2" eb="4">
      <t>ケイヒ</t>
    </rPh>
    <rPh sb="5" eb="7">
      <t>ニュウリョク</t>
    </rPh>
    <rPh sb="20" eb="22">
      <t>マンエン</t>
    </rPh>
    <rPh sb="23" eb="24">
      <t>タカ</t>
    </rPh>
    <rPh sb="25" eb="26">
      <t>ホウ</t>
    </rPh>
    <phoneticPr fontId="2"/>
  </si>
  <si>
    <t>N/A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</si>
</sst>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ggge&quot;年&quot;m&quot;月&quot;d&quot;日&quot;;@" x16r2:formatCode16="[$-ja-JP-x-gannen]ggge&quot;年&quot;m&quot;月&quot;d&quot;日&quot;;@"/>
    <numFmt numFmtId="178" formatCode="#,##0_ ;[Red]\-#,##0\ "/>
    <numFmt numFmtId="179" formatCode="&quot;予算総額：&quot;0&quot; 万円&quot;"/>
    <numFmt numFmtId="180" formatCode="&quot;1年目：&quot;0&quot; 万円&quot;"/>
    <numFmt numFmtId="181" formatCode="&quot;2年目：&quot;0&quot; 万円&quot;"/>
    <numFmt numFmtId="182" formatCode="&quot;3年目：&quot;0&quot; 万円&quot;"/>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Meiryo UI"/>
      <family val="3"/>
      <charset val="128"/>
    </font>
    <font>
      <sz val="10"/>
      <color rgb="FF000000"/>
      <name val="Meiryo UI"/>
      <family val="3"/>
      <charset val="128"/>
    </font>
    <font>
      <sz val="9"/>
      <color rgb="FF000000"/>
      <name val="Meiryo UI"/>
      <family val="3"/>
      <charset val="128"/>
    </font>
    <font>
      <b/>
      <sz val="9"/>
      <color rgb="FF000000"/>
      <name val="Meiryo UI"/>
      <family val="3"/>
      <charset val="128"/>
    </font>
    <font>
      <sz val="10"/>
      <color theme="1"/>
      <name val="Meiryo UI"/>
      <family val="3"/>
      <charset val="128"/>
    </font>
    <font>
      <sz val="11"/>
      <color theme="1"/>
      <name val="游ゴシック"/>
      <family val="3"/>
      <charset val="128"/>
      <scheme val="minor"/>
    </font>
    <font>
      <sz val="9"/>
      <color rgb="FF1F1F1F"/>
      <name val="Meiryo UI"/>
      <family val="3"/>
      <charset val="128"/>
    </font>
    <font>
      <b/>
      <sz val="10"/>
      <color theme="1"/>
      <name val="Meiryo UI"/>
      <family val="3"/>
      <charset val="128"/>
    </font>
    <font>
      <b/>
      <sz val="9"/>
      <color theme="1"/>
      <name val="Meiryo UI"/>
      <family val="3"/>
      <charset val="128"/>
    </font>
    <font>
      <sz val="8"/>
      <color theme="1"/>
      <name val="Meiryo UI"/>
      <family val="3"/>
      <charset val="128"/>
    </font>
    <font>
      <sz val="11"/>
      <color theme="1"/>
      <name val="Meiryo UI"/>
      <family val="3"/>
      <charset val="128"/>
    </font>
    <font>
      <sz val="8"/>
      <color theme="1"/>
      <name val="ＭＳ 明朝"/>
      <family val="1"/>
      <charset val="128"/>
    </font>
    <font>
      <sz val="11"/>
      <color theme="1"/>
      <name val="ＭＳ 明朝"/>
      <family val="1"/>
      <charset val="128"/>
    </font>
    <font>
      <sz val="6"/>
      <color theme="1"/>
      <name val="ＭＳ 明朝"/>
      <family val="1"/>
      <charset val="128"/>
    </font>
    <font>
      <sz val="14"/>
      <color theme="1"/>
      <name val="ＭＳ 明朝"/>
      <family val="1"/>
      <charset val="128"/>
    </font>
    <font>
      <b/>
      <u/>
      <sz val="14"/>
      <color theme="1"/>
      <name val="ＭＳ 明朝"/>
      <family val="1"/>
      <charset val="128"/>
    </font>
    <font>
      <b/>
      <sz val="14"/>
      <color theme="1"/>
      <name val="ＭＳ 明朝"/>
      <family val="1"/>
      <charset val="128"/>
    </font>
    <font>
      <b/>
      <sz val="11"/>
      <color theme="1"/>
      <name val="ＭＳ 明朝"/>
      <family val="1"/>
      <charset val="128"/>
    </font>
    <font>
      <sz val="6"/>
      <name val="ＭＳ Ｐゴシック"/>
      <family val="3"/>
      <charset val="128"/>
    </font>
    <font>
      <b/>
      <sz val="10"/>
      <color indexed="8"/>
      <name val="Meiryo UI"/>
      <family val="3"/>
      <charset val="128"/>
    </font>
    <font>
      <sz val="10"/>
      <color indexed="8"/>
      <name val="Meiryo UI"/>
      <family val="3"/>
      <charset val="128"/>
    </font>
    <font>
      <sz val="8"/>
      <color indexed="8"/>
      <name val="Meiryo UI"/>
      <family val="3"/>
      <charset val="128"/>
    </font>
    <font>
      <sz val="11"/>
      <color indexed="8"/>
      <name val="Meiryo UI"/>
      <family val="3"/>
      <charset val="128"/>
    </font>
    <font>
      <b/>
      <u/>
      <sz val="14"/>
      <color indexed="8"/>
      <name val="Meiryo UI"/>
      <family val="3"/>
      <charset val="128"/>
    </font>
    <font>
      <sz val="9"/>
      <color indexed="8"/>
      <name val="Meiryo UI"/>
      <family val="3"/>
      <charset val="128"/>
    </font>
    <font>
      <sz val="11"/>
      <color indexed="8"/>
      <name val="ＭＳ Ｐゴシック"/>
      <family val="3"/>
      <charset val="128"/>
    </font>
    <font>
      <sz val="11"/>
      <color theme="4"/>
      <name val="ＭＳ 明朝"/>
      <family val="1"/>
      <charset val="128"/>
    </font>
    <font>
      <b/>
      <sz val="11"/>
      <color theme="4"/>
      <name val="ＭＳ 明朝"/>
      <family val="1"/>
      <charset val="128"/>
    </font>
    <font>
      <sz val="11"/>
      <color theme="0"/>
      <name val="ＭＳ 明朝"/>
      <family val="1"/>
      <charset val="128"/>
    </font>
    <font>
      <b/>
      <i/>
      <u/>
      <sz val="9"/>
      <color theme="1"/>
      <name val="Meiryo UI"/>
      <family val="3"/>
      <charset val="128"/>
    </font>
  </fonts>
  <fills count="8">
    <fill>
      <patternFill patternType="none"/>
    </fill>
    <fill>
      <patternFill patternType="gray125"/>
    </fill>
    <fill>
      <patternFill patternType="solid">
        <fgColor rgb="FFDAEEF3"/>
        <bgColor indexed="64"/>
      </patternFill>
    </fill>
    <fill>
      <patternFill patternType="solid">
        <fgColor rgb="FFFDE9D9"/>
        <bgColor indexed="64"/>
      </patternFill>
    </fill>
    <fill>
      <patternFill patternType="solid">
        <fgColor rgb="FFDBEEF3"/>
        <bgColor indexed="64"/>
      </patternFill>
    </fill>
    <fill>
      <patternFill patternType="solid">
        <fgColor rgb="FF92D050"/>
        <bgColor indexed="64"/>
      </patternFill>
    </fill>
    <fill>
      <patternFill patternType="solid">
        <fgColor rgb="FFCCFFFF"/>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8" fillId="0" borderId="0">
      <alignment vertical="center"/>
    </xf>
    <xf numFmtId="38" fontId="28" fillId="0" borderId="0" applyFont="0" applyFill="0" applyBorder="0" applyAlignment="0" applyProtection="0">
      <alignment vertical="center"/>
    </xf>
  </cellStyleXfs>
  <cellXfs count="253">
    <xf numFmtId="0" fontId="0" fillId="0" borderId="0" xfId="0">
      <alignment vertical="center"/>
    </xf>
    <xf numFmtId="0" fontId="3" fillId="0" borderId="0" xfId="0" applyFont="1">
      <alignment vertical="center"/>
    </xf>
    <xf numFmtId="38" fontId="5" fillId="0" borderId="10" xfId="1" applyFont="1" applyFill="1" applyBorder="1" applyAlignment="1" applyProtection="1">
      <alignment horizontal="center" vertical="center"/>
    </xf>
    <xf numFmtId="38" fontId="4" fillId="0" borderId="11" xfId="1" applyFont="1" applyFill="1" applyBorder="1" applyAlignment="1" applyProtection="1">
      <alignment horizontal="center" vertical="center"/>
    </xf>
    <xf numFmtId="38" fontId="5" fillId="2" borderId="15" xfId="1" applyFont="1" applyFill="1" applyBorder="1" applyAlignment="1" applyProtection="1">
      <alignment vertical="center"/>
    </xf>
    <xf numFmtId="38" fontId="5" fillId="3" borderId="19" xfId="1" applyFont="1" applyFill="1" applyBorder="1" applyProtection="1">
      <alignment vertical="center"/>
    </xf>
    <xf numFmtId="38" fontId="5" fillId="0" borderId="22" xfId="1" applyFont="1" applyFill="1" applyBorder="1" applyProtection="1">
      <alignment vertical="center"/>
    </xf>
    <xf numFmtId="38" fontId="5" fillId="3" borderId="22" xfId="1" applyFont="1" applyFill="1" applyBorder="1" applyProtection="1">
      <alignment vertical="center"/>
    </xf>
    <xf numFmtId="38" fontId="5" fillId="3" borderId="25" xfId="1" applyFont="1" applyFill="1" applyBorder="1" applyProtection="1">
      <alignment vertical="center"/>
    </xf>
    <xf numFmtId="38" fontId="5" fillId="0" borderId="15" xfId="1" applyFont="1" applyFill="1" applyBorder="1" applyAlignment="1" applyProtection="1">
      <alignment horizontal="center" vertical="center"/>
    </xf>
    <xf numFmtId="0" fontId="3" fillId="0" borderId="18" xfId="0" applyFont="1" applyBorder="1" applyAlignment="1">
      <alignment horizontal="center" vertical="center"/>
    </xf>
    <xf numFmtId="38" fontId="6" fillId="4" borderId="15" xfId="1" applyFont="1" applyFill="1" applyBorder="1" applyAlignment="1" applyProtection="1">
      <alignment vertical="center"/>
    </xf>
    <xf numFmtId="0" fontId="7" fillId="0" borderId="0" xfId="0" applyFont="1" applyAlignment="1">
      <alignment vertical="center" wrapText="1"/>
    </xf>
    <xf numFmtId="0" fontId="7" fillId="0" borderId="22" xfId="3" applyFont="1" applyBorder="1" applyAlignment="1">
      <alignment vertical="center" wrapText="1"/>
    </xf>
    <xf numFmtId="38" fontId="5" fillId="0" borderId="19" xfId="1" applyFont="1" applyFill="1" applyBorder="1" applyProtection="1">
      <alignment vertical="center"/>
      <protection locked="0"/>
    </xf>
    <xf numFmtId="38" fontId="5" fillId="0" borderId="22" xfId="1" applyFont="1" applyFill="1" applyBorder="1" applyProtection="1">
      <alignment vertical="center"/>
      <protection locked="0"/>
    </xf>
    <xf numFmtId="0" fontId="7" fillId="0" borderId="22" xfId="0" applyFont="1" applyBorder="1" applyAlignment="1">
      <alignment vertical="center" wrapText="1"/>
    </xf>
    <xf numFmtId="0" fontId="5" fillId="0" borderId="15" xfId="0" applyFont="1" applyBorder="1" applyAlignment="1">
      <alignment horizontal="center" vertical="center"/>
    </xf>
    <xf numFmtId="38" fontId="3" fillId="0" borderId="0" xfId="1" applyFont="1">
      <alignment vertical="center"/>
    </xf>
    <xf numFmtId="38" fontId="5" fillId="0" borderId="22" xfId="1" applyFont="1" applyBorder="1" applyAlignment="1">
      <alignment horizontal="right" vertical="center"/>
    </xf>
    <xf numFmtId="38" fontId="5" fillId="4" borderId="15" xfId="1" applyFont="1" applyFill="1" applyBorder="1" applyAlignment="1">
      <alignment horizontal="right" vertical="center"/>
    </xf>
    <xf numFmtId="38" fontId="3" fillId="4" borderId="15" xfId="1" applyFont="1" applyFill="1" applyBorder="1">
      <alignment vertical="center"/>
    </xf>
    <xf numFmtId="38" fontId="5" fillId="0" borderId="29" xfId="1" applyFont="1" applyBorder="1" applyAlignment="1">
      <alignment horizontal="right" vertical="center"/>
    </xf>
    <xf numFmtId="38" fontId="5" fillId="0" borderId="12" xfId="1" applyFont="1" applyBorder="1" applyAlignment="1">
      <alignment horizontal="right" vertical="center"/>
    </xf>
    <xf numFmtId="38" fontId="5" fillId="0" borderId="6" xfId="1" applyFont="1" applyBorder="1" applyAlignment="1">
      <alignment horizontal="right" vertical="center"/>
    </xf>
    <xf numFmtId="38" fontId="5" fillId="0" borderId="44" xfId="1" applyFont="1" applyBorder="1" applyAlignment="1">
      <alignment horizontal="right" vertical="center"/>
    </xf>
    <xf numFmtId="38" fontId="5" fillId="0" borderId="10" xfId="1" applyFont="1" applyBorder="1" applyAlignment="1">
      <alignment horizontal="right" vertical="center"/>
    </xf>
    <xf numFmtId="38" fontId="6" fillId="4" borderId="15" xfId="1" applyFont="1" applyFill="1" applyBorder="1" applyAlignment="1">
      <alignment horizontal="right" vertical="center"/>
    </xf>
    <xf numFmtId="0" fontId="3" fillId="0" borderId="0" xfId="0" applyFont="1" applyAlignment="1">
      <alignment horizontal="center" vertical="center"/>
    </xf>
    <xf numFmtId="9" fontId="5" fillId="0" borderId="34" xfId="2" applyFont="1" applyBorder="1" applyAlignment="1">
      <alignment horizontal="right" vertical="center"/>
    </xf>
    <xf numFmtId="9" fontId="5" fillId="0" borderId="37" xfId="2" applyFont="1" applyBorder="1" applyAlignment="1">
      <alignment horizontal="right" vertical="center"/>
    </xf>
    <xf numFmtId="9" fontId="5" fillId="0" borderId="43" xfId="2" applyFont="1" applyBorder="1" applyAlignment="1">
      <alignment horizontal="right" vertical="center"/>
    </xf>
    <xf numFmtId="9" fontId="5" fillId="0" borderId="35" xfId="2" applyFont="1" applyBorder="1" applyAlignment="1">
      <alignment horizontal="right" vertical="center"/>
    </xf>
    <xf numFmtId="9" fontId="5" fillId="0" borderId="31" xfId="2" applyFont="1" applyBorder="1" applyAlignment="1">
      <alignment horizontal="right" vertical="center"/>
    </xf>
    <xf numFmtId="9" fontId="5" fillId="0" borderId="39" xfId="2" applyFont="1" applyBorder="1" applyAlignment="1">
      <alignment horizontal="right" vertical="center"/>
    </xf>
    <xf numFmtId="9" fontId="5" fillId="0" borderId="41" xfId="2" applyFont="1" applyBorder="1" applyAlignment="1">
      <alignment horizontal="right" vertical="center"/>
    </xf>
    <xf numFmtId="9" fontId="3" fillId="0" borderId="0" xfId="2" applyFont="1">
      <alignment vertical="center"/>
    </xf>
    <xf numFmtId="9" fontId="5" fillId="0" borderId="31" xfId="2" applyFont="1" applyBorder="1" applyAlignment="1">
      <alignment horizontal="center" vertical="center"/>
    </xf>
    <xf numFmtId="0" fontId="10" fillId="0" borderId="22" xfId="0" applyFont="1" applyBorder="1">
      <alignment vertical="center"/>
    </xf>
    <xf numFmtId="0" fontId="10" fillId="0" borderId="22" xfId="3" applyFont="1" applyBorder="1">
      <alignment vertical="center"/>
    </xf>
    <xf numFmtId="0" fontId="11" fillId="0" borderId="15" xfId="0" applyFont="1" applyBorder="1">
      <alignment vertical="center"/>
    </xf>
    <xf numFmtId="0" fontId="3" fillId="0" borderId="19" xfId="0" applyFont="1" applyBorder="1" applyAlignment="1">
      <alignment vertical="center" wrapText="1"/>
    </xf>
    <xf numFmtId="0" fontId="3" fillId="0" borderId="22" xfId="0" applyFont="1" applyBorder="1">
      <alignment vertical="center"/>
    </xf>
    <xf numFmtId="0" fontId="3" fillId="0" borderId="22" xfId="0" applyFont="1" applyBorder="1" applyAlignment="1">
      <alignment vertical="center" wrapText="1"/>
    </xf>
    <xf numFmtId="0" fontId="3" fillId="0" borderId="25" xfId="0" applyFont="1" applyBorder="1">
      <alignment vertical="center"/>
    </xf>
    <xf numFmtId="0" fontId="3" fillId="0" borderId="19" xfId="0" applyFont="1" applyBorder="1">
      <alignment vertical="center"/>
    </xf>
    <xf numFmtId="0" fontId="3" fillId="0" borderId="24" xfId="0" applyFont="1" applyBorder="1" applyAlignment="1">
      <alignment horizontal="center" vertical="center"/>
    </xf>
    <xf numFmtId="0" fontId="11" fillId="0" borderId="14" xfId="0" applyFont="1" applyBorder="1" applyAlignment="1">
      <alignment horizontal="center" vertical="center"/>
    </xf>
    <xf numFmtId="0" fontId="3" fillId="0" borderId="21" xfId="0" applyFont="1" applyBorder="1" applyAlignment="1">
      <alignment horizontal="center" vertical="center"/>
    </xf>
    <xf numFmtId="0" fontId="12" fillId="0" borderId="0" xfId="0" applyFont="1">
      <alignment vertical="center"/>
    </xf>
    <xf numFmtId="0" fontId="7" fillId="0" borderId="0" xfId="0" applyFont="1">
      <alignment vertical="center"/>
    </xf>
    <xf numFmtId="0" fontId="7" fillId="0" borderId="0" xfId="0" applyFont="1" applyProtection="1">
      <alignment vertical="center"/>
      <protection locked="0"/>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11" fillId="0" borderId="33"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vertical="center" wrapText="1"/>
    </xf>
    <xf numFmtId="0" fontId="3" fillId="0" borderId="42"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lignment vertical="center"/>
    </xf>
    <xf numFmtId="0" fontId="3" fillId="0" borderId="6" xfId="0" applyFont="1" applyBorder="1">
      <alignment vertical="center"/>
    </xf>
    <xf numFmtId="0" fontId="3" fillId="0" borderId="38" xfId="0" applyFont="1" applyBorder="1" applyAlignment="1">
      <alignment horizontal="center" vertical="center"/>
    </xf>
    <xf numFmtId="0" fontId="3" fillId="0" borderId="44" xfId="0" applyFont="1" applyBorder="1">
      <alignment vertical="center"/>
    </xf>
    <xf numFmtId="0" fontId="3" fillId="0" borderId="40" xfId="0" applyFont="1" applyBorder="1" applyAlignment="1">
      <alignment horizontal="center" vertical="center"/>
    </xf>
    <xf numFmtId="0" fontId="3" fillId="0" borderId="10" xfId="0" applyFont="1" applyBorder="1">
      <alignment vertical="center"/>
    </xf>
    <xf numFmtId="38" fontId="3" fillId="0" borderId="15" xfId="1" applyFont="1" applyBorder="1" applyAlignment="1">
      <alignment horizontal="center" vertical="center"/>
    </xf>
    <xf numFmtId="38" fontId="3" fillId="4" borderId="15" xfId="1" applyFont="1" applyFill="1" applyBorder="1" applyAlignment="1">
      <alignment horizontal="right" vertical="center"/>
    </xf>
    <xf numFmtId="38" fontId="11" fillId="4" borderId="15" xfId="1" applyFont="1" applyFill="1" applyBorder="1" applyAlignment="1">
      <alignment horizontal="right" vertical="center"/>
    </xf>
    <xf numFmtId="38" fontId="5" fillId="0" borderId="25" xfId="1" applyFont="1" applyFill="1" applyBorder="1" applyProtection="1">
      <alignment vertical="center"/>
      <protection locked="0"/>
    </xf>
    <xf numFmtId="38" fontId="13" fillId="0" borderId="0" xfId="1" applyFont="1" applyProtection="1">
      <alignment vertical="center"/>
    </xf>
    <xf numFmtId="0" fontId="13" fillId="0" borderId="0" xfId="0" applyFont="1" applyProtection="1">
      <alignment vertical="center"/>
      <protection locked="0"/>
    </xf>
    <xf numFmtId="38" fontId="7" fillId="0" borderId="0" xfId="1" applyFont="1" applyProtection="1">
      <alignment vertical="center"/>
    </xf>
    <xf numFmtId="38" fontId="13" fillId="0" borderId="16" xfId="1" applyFont="1" applyFill="1" applyBorder="1" applyProtection="1">
      <alignment vertical="center"/>
      <protection locked="0"/>
    </xf>
    <xf numFmtId="0" fontId="13" fillId="0" borderId="0" xfId="0" applyFont="1" applyAlignment="1" applyProtection="1">
      <alignment horizontal="center" vertical="center"/>
      <protection locked="0"/>
    </xf>
    <xf numFmtId="38" fontId="13" fillId="0" borderId="0" xfId="1" applyFont="1" applyProtection="1">
      <alignment vertical="center"/>
      <protection locked="0"/>
    </xf>
    <xf numFmtId="0" fontId="13" fillId="0" borderId="0" xfId="0" applyFont="1">
      <alignment vertical="center"/>
    </xf>
    <xf numFmtId="9" fontId="5" fillId="0" borderId="15" xfId="2" applyFont="1" applyFill="1" applyBorder="1" applyAlignment="1" applyProtection="1">
      <alignment vertical="center"/>
    </xf>
    <xf numFmtId="9" fontId="5" fillId="0" borderId="19" xfId="2" applyFont="1" applyFill="1" applyBorder="1" applyAlignment="1" applyProtection="1">
      <alignment vertical="center"/>
    </xf>
    <xf numFmtId="9" fontId="5" fillId="0" borderId="22" xfId="2" applyFont="1" applyFill="1" applyBorder="1" applyAlignment="1" applyProtection="1">
      <alignment vertical="center"/>
    </xf>
    <xf numFmtId="9" fontId="5" fillId="0" borderId="25" xfId="2" applyFont="1" applyFill="1" applyBorder="1" applyAlignment="1" applyProtection="1">
      <alignment vertical="center"/>
    </xf>
    <xf numFmtId="0" fontId="7" fillId="0" borderId="0" xfId="0" applyFont="1" applyAlignment="1">
      <alignment horizontal="right" vertical="top"/>
    </xf>
    <xf numFmtId="0" fontId="7" fillId="0" borderId="0" xfId="0" applyFont="1" applyAlignment="1">
      <alignment horizontal="left" vertical="center" indent="1"/>
    </xf>
    <xf numFmtId="38" fontId="7" fillId="0" borderId="0" xfId="1" applyFont="1" applyFill="1" applyProtection="1">
      <alignment vertical="center"/>
    </xf>
    <xf numFmtId="0" fontId="7" fillId="0" borderId="45" xfId="0" applyFont="1" applyBorder="1">
      <alignment vertical="center"/>
    </xf>
    <xf numFmtId="0" fontId="7" fillId="0" borderId="45" xfId="0" applyFont="1" applyBorder="1" applyAlignment="1">
      <alignment horizontal="right" vertical="top"/>
    </xf>
    <xf numFmtId="38" fontId="13" fillId="0" borderId="15" xfId="1" applyFont="1" applyFill="1" applyBorder="1" applyProtection="1">
      <alignment vertical="center"/>
      <protection locked="0"/>
    </xf>
    <xf numFmtId="49" fontId="13" fillId="0" borderId="0" xfId="0" applyNumberFormat="1" applyFont="1" applyAlignment="1">
      <alignment vertical="top"/>
    </xf>
    <xf numFmtId="0" fontId="5" fillId="0" borderId="17" xfId="0" applyFont="1" applyBorder="1" applyAlignment="1" applyProtection="1">
      <alignment vertical="top"/>
      <protection locked="0"/>
    </xf>
    <xf numFmtId="0" fontId="5" fillId="0" borderId="20"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3" fillId="0" borderId="23" xfId="0" applyFont="1" applyBorder="1" applyAlignment="1" applyProtection="1">
      <alignment vertical="top" wrapText="1"/>
      <protection locked="0"/>
    </xf>
    <xf numFmtId="0" fontId="3" fillId="0" borderId="26" xfId="0" applyFont="1" applyBorder="1" applyAlignment="1" applyProtection="1">
      <alignment vertical="top" wrapText="1"/>
      <protection locked="0"/>
    </xf>
    <xf numFmtId="0" fontId="3" fillId="0" borderId="17" xfId="0" applyFont="1" applyBorder="1" applyAlignment="1">
      <alignment vertical="top"/>
    </xf>
    <xf numFmtId="0" fontId="3" fillId="0" borderId="0" xfId="0" applyFont="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23" xfId="0" applyFont="1" applyBorder="1" applyAlignment="1">
      <alignment vertical="top" wrapText="1"/>
    </xf>
    <xf numFmtId="0" fontId="3" fillId="0" borderId="17" xfId="0" applyFont="1" applyBorder="1" applyAlignment="1">
      <alignment vertical="top" wrapText="1"/>
    </xf>
    <xf numFmtId="38" fontId="3" fillId="0" borderId="29" xfId="1" applyFont="1" applyFill="1" applyBorder="1" applyAlignment="1">
      <alignment horizontal="right" vertical="center"/>
    </xf>
    <xf numFmtId="38" fontId="3" fillId="0" borderId="22" xfId="1" applyFont="1" applyFill="1" applyBorder="1" applyAlignment="1">
      <alignment horizontal="right" vertical="center"/>
    </xf>
    <xf numFmtId="38" fontId="3" fillId="0" borderId="12"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44"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25" xfId="1" applyFont="1" applyFill="1" applyBorder="1" applyProtection="1">
      <alignment vertical="center"/>
      <protection locked="0"/>
    </xf>
    <xf numFmtId="38" fontId="3" fillId="0" borderId="22" xfId="1" applyFont="1" applyFill="1" applyBorder="1" applyProtection="1">
      <alignment vertical="center"/>
      <protection locked="0"/>
    </xf>
    <xf numFmtId="38" fontId="3" fillId="0" borderId="29" xfId="1" applyFont="1" applyFill="1" applyBorder="1" applyAlignment="1" applyProtection="1">
      <alignment horizontal="right" vertical="center"/>
      <protection locked="0"/>
    </xf>
    <xf numFmtId="38" fontId="3" fillId="0" borderId="22" xfId="1" applyFont="1" applyFill="1" applyBorder="1" applyAlignment="1" applyProtection="1">
      <alignment horizontal="right" vertical="center"/>
      <protection locked="0"/>
    </xf>
    <xf numFmtId="38" fontId="3" fillId="0" borderId="12" xfId="1" applyFont="1" applyFill="1" applyBorder="1" applyAlignment="1" applyProtection="1">
      <alignment horizontal="right" vertical="center"/>
      <protection locked="0"/>
    </xf>
    <xf numFmtId="38" fontId="3" fillId="0" borderId="6" xfId="1" applyFont="1" applyFill="1" applyBorder="1" applyAlignment="1" applyProtection="1">
      <alignment horizontal="right" vertical="center"/>
      <protection locked="0"/>
    </xf>
    <xf numFmtId="38" fontId="3" fillId="0" borderId="44" xfId="1" applyFont="1" applyFill="1" applyBorder="1" applyAlignment="1" applyProtection="1">
      <alignment horizontal="right" vertical="center"/>
      <protection locked="0"/>
    </xf>
    <xf numFmtId="38" fontId="3" fillId="0" borderId="10" xfId="1" applyFont="1" applyFill="1" applyBorder="1" applyAlignment="1" applyProtection="1">
      <alignment horizontal="right" vertical="center"/>
      <protection locked="0"/>
    </xf>
    <xf numFmtId="0" fontId="3" fillId="0" borderId="22" xfId="0" applyFont="1" applyBorder="1" applyProtection="1">
      <alignment vertical="center"/>
      <protection locked="0"/>
    </xf>
    <xf numFmtId="0" fontId="15" fillId="0" borderId="0" xfId="0" applyFont="1">
      <alignment vertical="center"/>
    </xf>
    <xf numFmtId="0" fontId="15" fillId="0" borderId="0" xfId="0" applyFont="1" applyProtection="1">
      <alignment vertical="center"/>
      <protection locked="0"/>
    </xf>
    <xf numFmtId="0" fontId="20" fillId="0" borderId="0" xfId="0" applyFont="1" applyProtection="1">
      <alignment vertical="center"/>
      <protection locked="0"/>
    </xf>
    <xf numFmtId="0" fontId="22" fillId="0" borderId="0" xfId="4" applyFont="1">
      <alignment vertical="center"/>
    </xf>
    <xf numFmtId="0" fontId="23" fillId="0" borderId="0" xfId="4"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20" fillId="0" borderId="0" xfId="0" applyFont="1">
      <alignment vertical="center"/>
    </xf>
    <xf numFmtId="0" fontId="15" fillId="0" borderId="0" xfId="0" applyFont="1" applyAlignment="1">
      <alignment horizontal="right" vertical="top"/>
    </xf>
    <xf numFmtId="0" fontId="24" fillId="0" borderId="0" xfId="4" applyFont="1">
      <alignment vertical="center"/>
    </xf>
    <xf numFmtId="0" fontId="25" fillId="0" borderId="0" xfId="4" applyFont="1">
      <alignment vertical="center"/>
    </xf>
    <xf numFmtId="0" fontId="26" fillId="0" borderId="0" xfId="4" applyFont="1">
      <alignment vertical="center"/>
    </xf>
    <xf numFmtId="0" fontId="27" fillId="0" borderId="0" xfId="4" applyFont="1" applyAlignment="1">
      <alignment horizontal="center" vertical="center"/>
    </xf>
    <xf numFmtId="0" fontId="22" fillId="0" borderId="46" xfId="4" applyFont="1" applyBorder="1" applyAlignment="1">
      <alignment horizontal="center" vertical="center"/>
    </xf>
    <xf numFmtId="0" fontId="22" fillId="0" borderId="0" xfId="4" applyFont="1" applyAlignment="1">
      <alignment horizontal="center" vertical="center"/>
    </xf>
    <xf numFmtId="0" fontId="7" fillId="0" borderId="0" xfId="4" applyFont="1">
      <alignment vertical="center"/>
    </xf>
    <xf numFmtId="0" fontId="7" fillId="0" borderId="22" xfId="4" applyFont="1" applyBorder="1" applyAlignment="1">
      <alignment horizontal="center" vertical="center" wrapText="1"/>
    </xf>
    <xf numFmtId="0" fontId="7" fillId="0" borderId="0" xfId="4" applyFont="1" applyAlignment="1">
      <alignment horizontal="center" vertical="center"/>
    </xf>
    <xf numFmtId="176" fontId="23" fillId="0" borderId="49" xfId="4" applyNumberFormat="1" applyFont="1" applyBorder="1" applyAlignment="1" applyProtection="1">
      <alignment horizontal="center" vertical="center" wrapText="1"/>
      <protection locked="0"/>
    </xf>
    <xf numFmtId="0" fontId="23" fillId="0" borderId="49" xfId="4" applyFont="1" applyBorder="1" applyAlignment="1">
      <alignment horizontal="center" vertical="center" wrapText="1"/>
    </xf>
    <xf numFmtId="14" fontId="23" fillId="0" borderId="49" xfId="4" applyNumberFormat="1" applyFont="1" applyBorder="1" applyAlignment="1">
      <alignment horizontal="center" vertical="center" wrapText="1"/>
    </xf>
    <xf numFmtId="0" fontId="23" fillId="0" borderId="49" xfId="4" applyFont="1" applyBorder="1" applyAlignment="1">
      <alignment horizontal="left" vertical="center" wrapText="1"/>
    </xf>
    <xf numFmtId="0" fontId="23" fillId="0" borderId="50" xfId="4" applyFont="1" applyBorder="1" applyAlignment="1">
      <alignment horizontal="left" vertical="center" wrapText="1"/>
    </xf>
    <xf numFmtId="0" fontId="23" fillId="0" borderId="0" xfId="4" applyFont="1" applyAlignment="1">
      <alignment horizontal="left" vertical="center" wrapText="1"/>
    </xf>
    <xf numFmtId="0" fontId="23" fillId="0" borderId="0" xfId="4" applyFont="1" applyProtection="1">
      <alignment vertical="center"/>
      <protection locked="0"/>
    </xf>
    <xf numFmtId="0" fontId="25" fillId="0" borderId="0" xfId="4" applyFont="1" applyProtection="1">
      <alignment vertical="center"/>
      <protection locked="0"/>
    </xf>
    <xf numFmtId="0" fontId="22" fillId="0" borderId="0" xfId="4" applyFont="1" applyProtection="1">
      <alignment vertical="center"/>
      <protection locked="0"/>
    </xf>
    <xf numFmtId="0" fontId="23" fillId="0" borderId="0" xfId="4" applyFont="1" applyAlignment="1" applyProtection="1">
      <alignment horizontal="left" vertical="center"/>
      <protection locked="0"/>
    </xf>
    <xf numFmtId="179" fontId="22" fillId="0" borderId="0" xfId="4" applyNumberFormat="1" applyFont="1" applyAlignment="1">
      <alignment horizontal="right" vertical="center"/>
    </xf>
    <xf numFmtId="0" fontId="23" fillId="0" borderId="0" xfId="4" applyFont="1" applyAlignment="1">
      <alignment horizontal="left" vertical="center"/>
    </xf>
    <xf numFmtId="180" fontId="23" fillId="0" borderId="0" xfId="4" applyNumberFormat="1" applyFont="1" applyAlignment="1" applyProtection="1">
      <alignment horizontal="right" vertical="center"/>
      <protection locked="0"/>
    </xf>
    <xf numFmtId="0" fontId="22" fillId="0" borderId="0" xfId="4" applyFont="1" applyAlignment="1" applyProtection="1">
      <alignment vertical="center" wrapText="1"/>
      <protection locked="0"/>
    </xf>
    <xf numFmtId="181" fontId="23" fillId="0" borderId="0" xfId="4" applyNumberFormat="1" applyFont="1" applyAlignment="1" applyProtection="1">
      <alignment horizontal="right" vertical="center"/>
      <protection locked="0"/>
    </xf>
    <xf numFmtId="0" fontId="25" fillId="0" borderId="0" xfId="4" applyFont="1" applyAlignment="1">
      <alignment horizontal="left" vertical="center"/>
    </xf>
    <xf numFmtId="182" fontId="23" fillId="0" borderId="0" xfId="4" applyNumberFormat="1" applyFont="1" applyAlignment="1" applyProtection="1">
      <alignment horizontal="right" vertical="center"/>
      <protection locked="0"/>
    </xf>
    <xf numFmtId="0" fontId="25" fillId="0" borderId="0" xfId="4" applyFont="1" applyAlignment="1">
      <alignment horizontal="center" vertical="center"/>
    </xf>
    <xf numFmtId="176" fontId="15" fillId="0" borderId="0" xfId="0" applyNumberFormat="1" applyFont="1" applyAlignment="1" applyProtection="1">
      <alignment horizontal="left" vertical="center"/>
      <protection locked="0"/>
    </xf>
    <xf numFmtId="0" fontId="15" fillId="0" borderId="0" xfId="0" applyFont="1" applyAlignment="1">
      <alignment vertical="top" wrapText="1"/>
    </xf>
    <xf numFmtId="0" fontId="7" fillId="0" borderId="19" xfId="4" applyFont="1" applyBorder="1" applyAlignment="1">
      <alignment horizontal="center" vertical="center" wrapText="1"/>
    </xf>
    <xf numFmtId="0" fontId="31" fillId="0" borderId="0" xfId="0" applyFont="1">
      <alignment vertical="center"/>
    </xf>
    <xf numFmtId="0" fontId="7" fillId="0" borderId="19" xfId="4" applyFont="1" applyBorder="1" applyAlignment="1">
      <alignment horizontal="center" vertical="center"/>
    </xf>
    <xf numFmtId="178" fontId="23" fillId="0" borderId="49" xfId="5" applyNumberFormat="1" applyFont="1" applyFill="1" applyBorder="1" applyAlignment="1" applyProtection="1">
      <alignment vertical="center" wrapText="1"/>
    </xf>
    <xf numFmtId="0" fontId="31" fillId="0" borderId="0" xfId="0" applyFont="1" applyProtection="1">
      <alignment vertical="center"/>
      <protection locked="0"/>
    </xf>
    <xf numFmtId="38" fontId="32" fillId="0" borderId="22" xfId="1" applyFont="1" applyFill="1" applyBorder="1" applyAlignment="1" applyProtection="1">
      <alignment horizontal="right" vertical="center"/>
      <protection locked="0"/>
    </xf>
    <xf numFmtId="176" fontId="29" fillId="7" borderId="0" xfId="0" applyNumberFormat="1" applyFont="1" applyFill="1" applyAlignment="1">
      <alignment horizontal="left" vertical="center"/>
    </xf>
    <xf numFmtId="0" fontId="30" fillId="7" borderId="0" xfId="0" applyFont="1" applyFill="1">
      <alignment vertical="center"/>
    </xf>
    <xf numFmtId="0" fontId="3" fillId="0" borderId="0" xfId="0" applyFont="1" applyAlignment="1">
      <alignment vertical="top" wrapText="1"/>
    </xf>
    <xf numFmtId="38" fontId="13" fillId="0" borderId="16" xfId="1" applyFont="1" applyFill="1" applyBorder="1" applyProtection="1">
      <alignment vertical="center"/>
    </xf>
    <xf numFmtId="38" fontId="13" fillId="0" borderId="15" xfId="1" applyFont="1" applyFill="1" applyBorder="1" applyProtection="1">
      <alignment vertical="center"/>
    </xf>
    <xf numFmtId="0" fontId="5" fillId="0" borderId="17" xfId="0" applyFont="1" applyBorder="1" applyAlignment="1">
      <alignment vertical="top"/>
    </xf>
    <xf numFmtId="38" fontId="5" fillId="0" borderId="19" xfId="1" applyFont="1" applyFill="1" applyBorder="1" applyProtection="1">
      <alignment vertical="center"/>
    </xf>
    <xf numFmtId="0" fontId="5" fillId="0" borderId="20" xfId="0" applyFont="1" applyBorder="1" applyAlignment="1">
      <alignment vertical="top" wrapText="1"/>
    </xf>
    <xf numFmtId="0" fontId="9" fillId="0" borderId="23" xfId="0" applyFont="1" applyBorder="1" applyAlignment="1">
      <alignment vertical="top" wrapText="1"/>
    </xf>
    <xf numFmtId="0" fontId="5" fillId="0" borderId="23" xfId="0" applyFont="1" applyBorder="1" applyAlignment="1">
      <alignment vertical="top" wrapText="1"/>
    </xf>
    <xf numFmtId="38" fontId="5" fillId="0" borderId="25" xfId="1" applyFont="1" applyFill="1" applyBorder="1" applyProtection="1">
      <alignment vertical="center"/>
    </xf>
    <xf numFmtId="0" fontId="3" fillId="0" borderId="26" xfId="0" applyFont="1" applyBorder="1" applyAlignment="1">
      <alignment vertical="top" wrapText="1"/>
    </xf>
    <xf numFmtId="0" fontId="3" fillId="0" borderId="27" xfId="0" applyFont="1" applyBorder="1" applyAlignment="1">
      <alignment vertical="top" wrapText="1"/>
    </xf>
    <xf numFmtId="38" fontId="3" fillId="0" borderId="25" xfId="1" applyFont="1" applyFill="1" applyBorder="1" applyProtection="1">
      <alignment vertical="center"/>
    </xf>
    <xf numFmtId="38" fontId="3" fillId="0" borderId="22" xfId="1" applyFont="1" applyFill="1" applyBorder="1" applyProtection="1">
      <alignment vertical="center"/>
    </xf>
    <xf numFmtId="0" fontId="13" fillId="0" borderId="0" xfId="0" applyFont="1" applyAlignment="1">
      <alignment horizontal="center" vertical="center"/>
    </xf>
    <xf numFmtId="38" fontId="3" fillId="0" borderId="0" xfId="1" applyFont="1" applyProtection="1">
      <alignment vertical="center"/>
    </xf>
    <xf numFmtId="9" fontId="3" fillId="0" borderId="0" xfId="2" applyFont="1" applyProtection="1">
      <alignment vertical="center"/>
    </xf>
    <xf numFmtId="38" fontId="3" fillId="0" borderId="15" xfId="1" applyFont="1" applyBorder="1" applyAlignment="1" applyProtection="1">
      <alignment horizontal="center" vertical="center"/>
    </xf>
    <xf numFmtId="9" fontId="5" fillId="0" borderId="31" xfId="2" applyFont="1" applyBorder="1" applyAlignment="1" applyProtection="1">
      <alignment horizontal="center" vertical="center"/>
    </xf>
    <xf numFmtId="38" fontId="3" fillId="4" borderId="15" xfId="1" applyFont="1" applyFill="1" applyBorder="1" applyAlignment="1" applyProtection="1">
      <alignment horizontal="right" vertical="center"/>
    </xf>
    <xf numFmtId="38" fontId="3" fillId="4" borderId="15" xfId="1" applyFont="1" applyFill="1" applyBorder="1" applyProtection="1">
      <alignment vertical="center"/>
    </xf>
    <xf numFmtId="38" fontId="5" fillId="4" borderId="15" xfId="1" applyFont="1" applyFill="1" applyBorder="1" applyAlignment="1" applyProtection="1">
      <alignment horizontal="right" vertical="center"/>
    </xf>
    <xf numFmtId="9" fontId="5" fillId="0" borderId="34" xfId="2" applyFont="1" applyBorder="1" applyAlignment="1" applyProtection="1">
      <alignment horizontal="right" vertical="center"/>
    </xf>
    <xf numFmtId="38" fontId="3" fillId="0" borderId="29" xfId="1" applyFont="1" applyFill="1" applyBorder="1" applyAlignment="1" applyProtection="1">
      <alignment horizontal="right" vertical="center"/>
    </xf>
    <xf numFmtId="38" fontId="5" fillId="0" borderId="29" xfId="1" applyFont="1" applyBorder="1" applyAlignment="1" applyProtection="1">
      <alignment horizontal="right" vertical="center"/>
    </xf>
    <xf numFmtId="9" fontId="5" fillId="0" borderId="37" xfId="2" applyFont="1" applyBorder="1" applyAlignment="1" applyProtection="1">
      <alignment horizontal="right" vertical="center"/>
    </xf>
    <xf numFmtId="38" fontId="3" fillId="0" borderId="22" xfId="1" applyFont="1" applyFill="1" applyBorder="1" applyAlignment="1" applyProtection="1">
      <alignment horizontal="right" vertical="center"/>
    </xf>
    <xf numFmtId="38" fontId="5" fillId="0" borderId="22" xfId="1" applyFont="1" applyBorder="1" applyAlignment="1" applyProtection="1">
      <alignment horizontal="right" vertical="center"/>
    </xf>
    <xf numFmtId="9" fontId="5" fillId="0" borderId="43" xfId="2" applyFont="1" applyBorder="1" applyAlignment="1" applyProtection="1">
      <alignment horizontal="right" vertical="center"/>
    </xf>
    <xf numFmtId="38" fontId="3" fillId="0" borderId="12" xfId="1" applyFont="1" applyFill="1" applyBorder="1" applyAlignment="1" applyProtection="1">
      <alignment horizontal="right" vertical="center"/>
    </xf>
    <xf numFmtId="38" fontId="5" fillId="0" borderId="12" xfId="1" applyFont="1" applyBorder="1" applyAlignment="1" applyProtection="1">
      <alignment horizontal="right" vertical="center"/>
    </xf>
    <xf numFmtId="9" fontId="5" fillId="0" borderId="35" xfId="2" applyFont="1" applyBorder="1" applyAlignment="1" applyProtection="1">
      <alignment horizontal="right" vertical="center"/>
    </xf>
    <xf numFmtId="38" fontId="3" fillId="0" borderId="6" xfId="1" applyFont="1" applyFill="1" applyBorder="1" applyAlignment="1" applyProtection="1">
      <alignment horizontal="right" vertical="center"/>
    </xf>
    <xf numFmtId="38" fontId="5" fillId="0" borderId="6" xfId="1" applyFont="1" applyBorder="1" applyAlignment="1" applyProtection="1">
      <alignment horizontal="right" vertical="center"/>
    </xf>
    <xf numFmtId="9" fontId="5" fillId="0" borderId="31" xfId="2" applyFont="1" applyBorder="1" applyAlignment="1" applyProtection="1">
      <alignment horizontal="right" vertical="center"/>
    </xf>
    <xf numFmtId="38" fontId="3" fillId="0" borderId="44" xfId="1" applyFont="1" applyFill="1" applyBorder="1" applyAlignment="1" applyProtection="1">
      <alignment horizontal="right" vertical="center"/>
    </xf>
    <xf numFmtId="38" fontId="5" fillId="0" borderId="44" xfId="1" applyFont="1" applyBorder="1" applyAlignment="1" applyProtection="1">
      <alignment horizontal="right" vertical="center"/>
    </xf>
    <xf numFmtId="9" fontId="5" fillId="0" borderId="39" xfId="2" applyFont="1" applyBorder="1" applyAlignment="1" applyProtection="1">
      <alignment horizontal="right" vertical="center"/>
    </xf>
    <xf numFmtId="38" fontId="3" fillId="0" borderId="10" xfId="1" applyFont="1" applyFill="1" applyBorder="1" applyAlignment="1" applyProtection="1">
      <alignment horizontal="right" vertical="center"/>
    </xf>
    <xf numFmtId="38" fontId="5" fillId="0" borderId="10" xfId="1" applyFont="1" applyBorder="1" applyAlignment="1" applyProtection="1">
      <alignment horizontal="right" vertical="center"/>
    </xf>
    <xf numFmtId="9" fontId="5" fillId="0" borderId="41" xfId="2" applyFont="1" applyBorder="1" applyAlignment="1" applyProtection="1">
      <alignment horizontal="right" vertical="center"/>
    </xf>
    <xf numFmtId="38" fontId="11" fillId="4" borderId="15" xfId="1" applyFont="1" applyFill="1" applyBorder="1" applyAlignment="1" applyProtection="1">
      <alignment horizontal="right" vertical="center"/>
    </xf>
    <xf numFmtId="38" fontId="6" fillId="4" borderId="15" xfId="1" applyFont="1" applyFill="1" applyBorder="1" applyAlignment="1" applyProtection="1">
      <alignment horizontal="right" vertical="center"/>
    </xf>
    <xf numFmtId="0" fontId="15" fillId="0" borderId="0" xfId="0" applyFont="1" applyAlignment="1" applyProtection="1">
      <alignment vertical="top" wrapText="1"/>
      <protection locked="0"/>
    </xf>
    <xf numFmtId="0" fontId="29" fillId="7" borderId="0" xfId="0" applyFont="1" applyFill="1" applyAlignment="1">
      <alignment vertical="top" wrapText="1"/>
    </xf>
    <xf numFmtId="0" fontId="15" fillId="0" borderId="0" xfId="0" applyFont="1" applyAlignment="1" applyProtection="1">
      <alignment horizontal="left" vertical="top" wrapText="1"/>
      <protection locked="0"/>
    </xf>
    <xf numFmtId="177" fontId="15" fillId="0" borderId="0" xfId="0" applyNumberFormat="1" applyFont="1" applyAlignment="1" applyProtection="1">
      <alignment horizontal="right" vertical="center"/>
      <protection locked="0"/>
    </xf>
    <xf numFmtId="0" fontId="18" fillId="0" borderId="0" xfId="0" applyFont="1" applyAlignment="1">
      <alignment horizontal="center" vertical="center"/>
    </xf>
    <xf numFmtId="0" fontId="15" fillId="0" borderId="0" xfId="0" applyFont="1" applyAlignment="1" applyProtection="1">
      <alignment vertical="top" wrapText="1"/>
      <protection locked="0"/>
    </xf>
    <xf numFmtId="0" fontId="29" fillId="7" borderId="0" xfId="0" applyFont="1" applyFill="1" applyAlignment="1">
      <alignment horizontal="left" vertical="top" wrapText="1"/>
    </xf>
    <xf numFmtId="0" fontId="29" fillId="7" borderId="0" xfId="0" applyFont="1" applyFill="1" applyAlignment="1">
      <alignment horizontal="left" vertical="top"/>
    </xf>
    <xf numFmtId="0" fontId="15" fillId="7" borderId="0" xfId="0" applyFont="1" applyFill="1" applyAlignment="1">
      <alignment horizontal="center" vertical="center"/>
    </xf>
    <xf numFmtId="0" fontId="29" fillId="7" borderId="0" xfId="0" applyFont="1" applyFill="1" applyAlignment="1">
      <alignment vertical="top" wrapText="1"/>
    </xf>
    <xf numFmtId="177" fontId="29" fillId="7" borderId="0" xfId="0" applyNumberFormat="1" applyFont="1" applyFill="1" applyAlignment="1">
      <alignment horizontal="right" vertical="center"/>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20" xfId="0" applyFont="1" applyBorder="1" applyAlignment="1">
      <alignment vertical="center" wrapText="1"/>
    </xf>
    <xf numFmtId="49" fontId="3" fillId="0" borderId="30" xfId="0" applyNumberFormat="1" applyFont="1" applyBorder="1" applyAlignment="1" applyProtection="1">
      <alignment vertical="top" wrapText="1"/>
      <protection locked="0"/>
    </xf>
    <xf numFmtId="49" fontId="3" fillId="0" borderId="12" xfId="0" applyNumberFormat="1" applyFont="1" applyBorder="1" applyAlignment="1" applyProtection="1">
      <alignment vertical="top" wrapText="1"/>
      <protection locked="0"/>
    </xf>
    <xf numFmtId="49" fontId="3" fillId="0" borderId="13" xfId="0" applyNumberFormat="1" applyFont="1" applyBorder="1" applyAlignment="1" applyProtection="1">
      <alignment vertical="top"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4" fillId="0" borderId="3" xfId="1" applyFont="1" applyFill="1" applyBorder="1" applyAlignment="1" applyProtection="1">
      <alignment horizontal="center" vertical="center"/>
    </xf>
    <xf numFmtId="38" fontId="4" fillId="0" borderId="4" xfId="1" applyFont="1" applyFill="1" applyBorder="1" applyAlignment="1" applyProtection="1">
      <alignment horizontal="center" vertical="center"/>
    </xf>
    <xf numFmtId="38" fontId="4" fillId="0" borderId="5" xfId="1" applyFont="1" applyFill="1" applyBorder="1" applyAlignment="1" applyProtection="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5" fillId="0" borderId="15" xfId="1" applyFont="1" applyFill="1" applyBorder="1" applyAlignment="1" applyProtection="1">
      <alignment horizontal="center" vertical="center"/>
    </xf>
    <xf numFmtId="49" fontId="3" fillId="0" borderId="30"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3" xfId="0" applyNumberFormat="1" applyFont="1" applyBorder="1" applyAlignment="1">
      <alignment vertical="top" wrapText="1"/>
    </xf>
    <xf numFmtId="0" fontId="3" fillId="0" borderId="33" xfId="0" applyFont="1" applyBorder="1" applyAlignment="1">
      <alignment horizontal="center" vertical="center"/>
    </xf>
    <xf numFmtId="0" fontId="3" fillId="0" borderId="16" xfId="0" applyFont="1" applyBorder="1" applyAlignment="1">
      <alignment horizontal="center" vertical="center"/>
    </xf>
    <xf numFmtId="0" fontId="7" fillId="6" borderId="25" xfId="4" applyFont="1" applyFill="1" applyBorder="1" applyAlignment="1">
      <alignment horizontal="center" vertical="center" wrapText="1"/>
    </xf>
    <xf numFmtId="0" fontId="7" fillId="6" borderId="19" xfId="4" applyFont="1" applyFill="1" applyBorder="1" applyAlignment="1">
      <alignment horizontal="center" vertical="center"/>
    </xf>
    <xf numFmtId="0" fontId="23" fillId="0" borderId="25" xfId="4" applyFont="1" applyBorder="1" applyAlignment="1">
      <alignment horizontal="center" vertical="center"/>
    </xf>
    <xf numFmtId="0" fontId="23" fillId="0" borderId="19" xfId="4" applyFont="1" applyBorder="1" applyAlignment="1">
      <alignment horizontal="center" vertical="center"/>
    </xf>
    <xf numFmtId="0" fontId="7" fillId="0" borderId="25" xfId="4" applyFont="1" applyBorder="1" applyAlignment="1">
      <alignment horizontal="center" vertical="center" wrapText="1"/>
    </xf>
    <xf numFmtId="0" fontId="7" fillId="0" borderId="19" xfId="4" applyFont="1" applyBorder="1" applyAlignment="1">
      <alignment horizontal="center" vertical="center" wrapText="1"/>
    </xf>
    <xf numFmtId="0" fontId="4" fillId="0" borderId="25" xfId="4" applyFont="1" applyBorder="1" applyAlignment="1">
      <alignment horizontal="center" vertical="center" wrapText="1"/>
    </xf>
    <xf numFmtId="0" fontId="23" fillId="0" borderId="19" xfId="4" applyFont="1" applyBorder="1" applyAlignment="1">
      <alignment horizontal="center" vertical="center" wrapText="1"/>
    </xf>
    <xf numFmtId="0" fontId="7" fillId="5" borderId="47" xfId="4" applyFont="1" applyFill="1" applyBorder="1" applyAlignment="1">
      <alignment horizontal="center" vertical="center"/>
    </xf>
    <xf numFmtId="0" fontId="7" fillId="5" borderId="48" xfId="4" applyFont="1" applyFill="1" applyBorder="1" applyAlignment="1">
      <alignment horizontal="center" vertical="center"/>
    </xf>
    <xf numFmtId="0" fontId="7" fillId="5" borderId="51" xfId="4" applyFont="1" applyFill="1" applyBorder="1" applyAlignment="1">
      <alignment horizontal="center" vertical="center"/>
    </xf>
  </cellXfs>
  <cellStyles count="6">
    <cellStyle name="パーセント" xfId="2" builtinId="5"/>
    <cellStyle name="桁区切り" xfId="1" builtinId="6"/>
    <cellStyle name="桁区切り 2" xfId="5" xr:uid="{6E77A7D5-8FB0-46F9-8898-208DEB76D634}"/>
    <cellStyle name="標準" xfId="0" builtinId="0"/>
    <cellStyle name="標準 2" xfId="4" xr:uid="{22E2B533-90AC-4AA5-A015-1A088E933631}"/>
    <cellStyle name="標準_Sheet3" xfId="3" xr:uid="{C01A33A1-9943-4AD4-9A68-8E4948D61744}"/>
  </cellStyles>
  <dxfs count="71">
    <dxf>
      <font>
        <color rgb="FFFF0000"/>
      </font>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C$26"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C$26" lockText="1" noThreeD="1"/>
</file>

<file path=xl/ctrlProps/ctrlProp4.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oneCellAnchor>
    <xdr:from>
      <xdr:col>7</xdr:col>
      <xdr:colOff>501650</xdr:colOff>
      <xdr:row>10</xdr:row>
      <xdr:rowOff>101600</xdr:rowOff>
    </xdr:from>
    <xdr:ext cx="325730" cy="328423"/>
    <xdr:sp macro="" textlink="">
      <xdr:nvSpPr>
        <xdr:cNvPr id="2" name="テキスト ボックス 1">
          <a:extLst>
            <a:ext uri="{FF2B5EF4-FFF2-40B4-BE49-F238E27FC236}">
              <a16:creationId xmlns:a16="http://schemas.microsoft.com/office/drawing/2014/main" id="{3C693FCB-3E05-4C44-8937-64A187C4394B}"/>
            </a:ext>
          </a:extLst>
        </xdr:cNvPr>
        <xdr:cNvSpPr txBox="1">
          <a:spLocks noChangeAspect="1"/>
        </xdr:cNvSpPr>
      </xdr:nvSpPr>
      <xdr:spPr>
        <a:xfrm>
          <a:off x="5632450" y="2806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mc:AlternateContent xmlns:mc="http://schemas.openxmlformats.org/markup-compatibility/2006">
    <mc:Choice xmlns:a14="http://schemas.microsoft.com/office/drawing/2010/main" Requires="a14">
      <xdr:twoCellAnchor editAs="oneCell">
        <xdr:from>
          <xdr:col>2</xdr:col>
          <xdr:colOff>660400</xdr:colOff>
          <xdr:row>25</xdr:row>
          <xdr:rowOff>0</xdr:rowOff>
        </xdr:from>
        <xdr:to>
          <xdr:col>4</xdr:col>
          <xdr:colOff>0</xdr:colOff>
          <xdr:row>26</xdr:row>
          <xdr:rowOff>69850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alpha val="50000"/>
                    </a:srgbClr>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69850</xdr:colOff>
          <xdr:row>26</xdr:row>
          <xdr:rowOff>69850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alpha val="50000"/>
                    </a:srgbClr>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501650</xdr:colOff>
      <xdr:row>10</xdr:row>
      <xdr:rowOff>101600</xdr:rowOff>
    </xdr:from>
    <xdr:ext cx="325730" cy="328423"/>
    <xdr:sp macro="" textlink="">
      <xdr:nvSpPr>
        <xdr:cNvPr id="2" name="テキスト ボックス 1">
          <a:extLst>
            <a:ext uri="{FF2B5EF4-FFF2-40B4-BE49-F238E27FC236}">
              <a16:creationId xmlns:a16="http://schemas.microsoft.com/office/drawing/2014/main" id="{E9652A1A-965B-4508-96EF-825F7B5E346E}"/>
            </a:ext>
          </a:extLst>
        </xdr:cNvPr>
        <xdr:cNvSpPr txBox="1">
          <a:spLocks noChangeAspect="1"/>
        </xdr:cNvSpPr>
      </xdr:nvSpPr>
      <xdr:spPr>
        <a:xfrm>
          <a:off x="5632450" y="2806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mc:AlternateContent xmlns:mc="http://schemas.openxmlformats.org/markup-compatibility/2006">
    <mc:Choice xmlns:a14="http://schemas.microsoft.com/office/drawing/2010/main" Requires="a14">
      <xdr:twoCellAnchor editAs="oneCell">
        <xdr:from>
          <xdr:col>2</xdr:col>
          <xdr:colOff>660400</xdr:colOff>
          <xdr:row>25</xdr:row>
          <xdr:rowOff>0</xdr:rowOff>
        </xdr:from>
        <xdr:to>
          <xdr:col>4</xdr:col>
          <xdr:colOff>0</xdr:colOff>
          <xdr:row>26</xdr:row>
          <xdr:rowOff>69850</xdr:rowOff>
        </xdr:to>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alpha val="50000"/>
                    </a:srgbClr>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69850</xdr:colOff>
          <xdr:row>26</xdr:row>
          <xdr:rowOff>69850</xdr:rowOff>
        </xdr:to>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alpha val="50000"/>
                    </a:srgbClr>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xdr:col>
      <xdr:colOff>127000</xdr:colOff>
      <xdr:row>0</xdr:row>
      <xdr:rowOff>25400</xdr:rowOff>
    </xdr:from>
    <xdr:to>
      <xdr:col>7</xdr:col>
      <xdr:colOff>50800</xdr:colOff>
      <xdr:row>2</xdr:row>
      <xdr:rowOff>123633</xdr:rowOff>
    </xdr:to>
    <xdr:grpSp>
      <xdr:nvGrpSpPr>
        <xdr:cNvPr id="7" name="グループ化 6">
          <a:extLst>
            <a:ext uri="{FF2B5EF4-FFF2-40B4-BE49-F238E27FC236}">
              <a16:creationId xmlns:a16="http://schemas.microsoft.com/office/drawing/2014/main" id="{E1EBBB9A-6317-4F47-4692-7570C90707DC}"/>
            </a:ext>
          </a:extLst>
        </xdr:cNvPr>
        <xdr:cNvGrpSpPr/>
      </xdr:nvGrpSpPr>
      <xdr:grpSpPr>
        <a:xfrm>
          <a:off x="1085850" y="28575"/>
          <a:ext cx="4095750" cy="450658"/>
          <a:chOff x="6788150" y="901700"/>
          <a:chExt cx="4095750" cy="453833"/>
        </a:xfrm>
      </xdr:grpSpPr>
      <xdr:sp macro="" textlink="">
        <xdr:nvSpPr>
          <xdr:cNvPr id="4" name="テキスト ボックス 3">
            <a:extLst>
              <a:ext uri="{FF2B5EF4-FFF2-40B4-BE49-F238E27FC236}">
                <a16:creationId xmlns:a16="http://schemas.microsoft.com/office/drawing/2014/main" id="{06F62CA3-3745-9D28-F31A-257B21021C73}"/>
              </a:ext>
            </a:extLst>
          </xdr:cNvPr>
          <xdr:cNvSpPr txBox="1"/>
        </xdr:nvSpPr>
        <xdr:spPr>
          <a:xfrm>
            <a:off x="6788150" y="901700"/>
            <a:ext cx="1892300" cy="45383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エントリーシート受領メールに記載されている</a:t>
            </a:r>
            <a:r>
              <a:rPr kumimoji="1" lang="en-US" altLang="ja-JP" sz="900">
                <a:latin typeface="Meiryo UI" panose="020B0604030504040204" pitchFamily="50" charset="-128"/>
                <a:ea typeface="Meiryo UI" panose="020B0604030504040204" pitchFamily="50" charset="-128"/>
              </a:rPr>
              <a:t>3</a:t>
            </a:r>
            <a:r>
              <a:rPr kumimoji="1" lang="ja-JP" altLang="en-US" sz="900">
                <a:latin typeface="Meiryo UI" panose="020B0604030504040204" pitchFamily="50" charset="-128"/>
                <a:ea typeface="Meiryo UI" panose="020B0604030504040204" pitchFamily="50" charset="-128"/>
              </a:rPr>
              <a:t>桁の数字を入力してください。</a:t>
            </a:r>
          </a:p>
        </xdr:txBody>
      </xdr:sp>
      <xdr:cxnSp macro="">
        <xdr:nvCxnSpPr>
          <xdr:cNvPr id="6" name="直線矢印コネクタ 5">
            <a:extLst>
              <a:ext uri="{FF2B5EF4-FFF2-40B4-BE49-F238E27FC236}">
                <a16:creationId xmlns:a16="http://schemas.microsoft.com/office/drawing/2014/main" id="{A05836B1-F3FF-5CF0-CE2D-0E5FFC3A8D60}"/>
              </a:ext>
            </a:extLst>
          </xdr:cNvPr>
          <xdr:cNvCxnSpPr>
            <a:stCxn id="4" idx="3"/>
          </xdr:cNvCxnSpPr>
        </xdr:nvCxnSpPr>
        <xdr:spPr>
          <a:xfrm flipV="1">
            <a:off x="8680450" y="1104900"/>
            <a:ext cx="2203450" cy="23717"/>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317500</xdr:colOff>
      <xdr:row>3</xdr:row>
      <xdr:rowOff>6350</xdr:rowOff>
    </xdr:from>
    <xdr:to>
      <xdr:col>7</xdr:col>
      <xdr:colOff>444500</xdr:colOff>
      <xdr:row>6</xdr:row>
      <xdr:rowOff>34733</xdr:rowOff>
    </xdr:to>
    <xdr:grpSp>
      <xdr:nvGrpSpPr>
        <xdr:cNvPr id="12" name="グループ化 11">
          <a:extLst>
            <a:ext uri="{FF2B5EF4-FFF2-40B4-BE49-F238E27FC236}">
              <a16:creationId xmlns:a16="http://schemas.microsoft.com/office/drawing/2014/main" id="{937F95D9-214D-4917-A895-728BF9C76143}"/>
            </a:ext>
          </a:extLst>
        </xdr:cNvPr>
        <xdr:cNvGrpSpPr/>
      </xdr:nvGrpSpPr>
      <xdr:grpSpPr>
        <a:xfrm>
          <a:off x="2743200" y="552450"/>
          <a:ext cx="2838450" cy="641158"/>
          <a:chOff x="7016750" y="704850"/>
          <a:chExt cx="3237109" cy="650683"/>
        </a:xfrm>
      </xdr:grpSpPr>
      <xdr:sp macro="" textlink="">
        <xdr:nvSpPr>
          <xdr:cNvPr id="13" name="テキスト ボックス 12">
            <a:extLst>
              <a:ext uri="{FF2B5EF4-FFF2-40B4-BE49-F238E27FC236}">
                <a16:creationId xmlns:a16="http://schemas.microsoft.com/office/drawing/2014/main" id="{8752A28D-D5D2-609C-C66A-1D33CA4DC341}"/>
              </a:ext>
            </a:extLst>
          </xdr:cNvPr>
          <xdr:cNvSpPr txBox="1"/>
        </xdr:nvSpPr>
        <xdr:spPr>
          <a:xfrm>
            <a:off x="7016750" y="901700"/>
            <a:ext cx="1663700" cy="45383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報告書提出日を</a:t>
            </a:r>
            <a:r>
              <a:rPr kumimoji="1" lang="en-US" altLang="ja-JP" sz="900">
                <a:latin typeface="Meiryo UI" panose="020B0604030504040204" pitchFamily="50" charset="-128"/>
                <a:ea typeface="Meiryo UI" panose="020B0604030504040204" pitchFamily="50" charset="-128"/>
              </a:rPr>
              <a:t>m/d</a:t>
            </a:r>
            <a:r>
              <a:rPr kumimoji="1" lang="ja-JP" altLang="en-US" sz="900">
                <a:latin typeface="Meiryo UI" panose="020B0604030504040204" pitchFamily="50" charset="-128"/>
                <a:ea typeface="Meiryo UI" panose="020B0604030504040204" pitchFamily="50" charset="-128"/>
              </a:rPr>
              <a:t>の形式で入力してください。</a:t>
            </a:r>
          </a:p>
        </xdr:txBody>
      </xdr:sp>
      <xdr:cxnSp macro="">
        <xdr:nvCxnSpPr>
          <xdr:cNvPr id="14" name="直線矢印コネクタ 13">
            <a:extLst>
              <a:ext uri="{FF2B5EF4-FFF2-40B4-BE49-F238E27FC236}">
                <a16:creationId xmlns:a16="http://schemas.microsoft.com/office/drawing/2014/main" id="{EBFA93C8-C476-6B1B-F336-5BEE7F363F36}"/>
              </a:ext>
            </a:extLst>
          </xdr:cNvPr>
          <xdr:cNvCxnSpPr>
            <a:stCxn id="13" idx="3"/>
          </xdr:cNvCxnSpPr>
        </xdr:nvCxnSpPr>
        <xdr:spPr>
          <a:xfrm flipV="1">
            <a:off x="8680450" y="704850"/>
            <a:ext cx="1573409" cy="423767"/>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25402</xdr:colOff>
      <xdr:row>9</xdr:row>
      <xdr:rowOff>387350</xdr:rowOff>
    </xdr:from>
    <xdr:to>
      <xdr:col>4</xdr:col>
      <xdr:colOff>323850</xdr:colOff>
      <xdr:row>10</xdr:row>
      <xdr:rowOff>504825</xdr:rowOff>
    </xdr:to>
    <xdr:grpSp>
      <xdr:nvGrpSpPr>
        <xdr:cNvPr id="18" name="グループ化 17">
          <a:extLst>
            <a:ext uri="{FF2B5EF4-FFF2-40B4-BE49-F238E27FC236}">
              <a16:creationId xmlns:a16="http://schemas.microsoft.com/office/drawing/2014/main" id="{2DE06F31-3BFE-40ED-B996-6E6670A4C4F8}"/>
            </a:ext>
          </a:extLst>
        </xdr:cNvPr>
        <xdr:cNvGrpSpPr/>
      </xdr:nvGrpSpPr>
      <xdr:grpSpPr>
        <a:xfrm>
          <a:off x="28577" y="2200275"/>
          <a:ext cx="3381373" cy="996950"/>
          <a:chOff x="7016750" y="901700"/>
          <a:chExt cx="3852664" cy="1006475"/>
        </a:xfrm>
      </xdr:grpSpPr>
      <xdr:sp macro="" textlink="">
        <xdr:nvSpPr>
          <xdr:cNvPr id="19" name="テキスト ボックス 18">
            <a:extLst>
              <a:ext uri="{FF2B5EF4-FFF2-40B4-BE49-F238E27FC236}">
                <a16:creationId xmlns:a16="http://schemas.microsoft.com/office/drawing/2014/main" id="{8F849E34-895B-BF16-5236-6490A2443A1B}"/>
              </a:ext>
            </a:extLst>
          </xdr:cNvPr>
          <xdr:cNvSpPr txBox="1"/>
        </xdr:nvSpPr>
        <xdr:spPr>
          <a:xfrm>
            <a:off x="7016750" y="901700"/>
            <a:ext cx="2679486" cy="45383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報告者所属機関の所在地、機関名（ﾌﾘｶﾞﾅ）、役職及び氏名を入力してください。</a:t>
            </a:r>
          </a:p>
        </xdr:txBody>
      </xdr:sp>
      <xdr:cxnSp macro="">
        <xdr:nvCxnSpPr>
          <xdr:cNvPr id="20" name="直線矢印コネクタ 19">
            <a:extLst>
              <a:ext uri="{FF2B5EF4-FFF2-40B4-BE49-F238E27FC236}">
                <a16:creationId xmlns:a16="http://schemas.microsoft.com/office/drawing/2014/main" id="{962E787F-3823-33B4-E8CE-F24215CE4EFB}"/>
              </a:ext>
            </a:extLst>
          </xdr:cNvPr>
          <xdr:cNvCxnSpPr>
            <a:stCxn id="19" idx="3"/>
            <a:endCxn id="26" idx="1"/>
          </xdr:cNvCxnSpPr>
        </xdr:nvCxnSpPr>
        <xdr:spPr>
          <a:xfrm>
            <a:off x="9696236" y="1128617"/>
            <a:ext cx="1173178" cy="77955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323850</xdr:colOff>
      <xdr:row>9</xdr:row>
      <xdr:rowOff>69850</xdr:rowOff>
    </xdr:from>
    <xdr:to>
      <xdr:col>4</xdr:col>
      <xdr:colOff>596900</xdr:colOff>
      <xdr:row>13</xdr:row>
      <xdr:rowOff>304800</xdr:rowOff>
    </xdr:to>
    <xdr:sp macro="" textlink="">
      <xdr:nvSpPr>
        <xdr:cNvPr id="26" name="左中かっこ 25">
          <a:extLst>
            <a:ext uri="{FF2B5EF4-FFF2-40B4-BE49-F238E27FC236}">
              <a16:creationId xmlns:a16="http://schemas.microsoft.com/office/drawing/2014/main" id="{A5555031-AC98-AD66-621F-580AD9C2021F}"/>
            </a:ext>
          </a:extLst>
        </xdr:cNvPr>
        <xdr:cNvSpPr/>
      </xdr:nvSpPr>
      <xdr:spPr>
        <a:xfrm>
          <a:off x="3403600" y="1885950"/>
          <a:ext cx="273050" cy="2647950"/>
        </a:xfrm>
        <a:prstGeom prst="leftBrace">
          <a:avLst>
            <a:gd name="adj1" fmla="val 38120"/>
            <a:gd name="adj2" fmla="val 50000"/>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88901</xdr:colOff>
      <xdr:row>10</xdr:row>
      <xdr:rowOff>323850</xdr:rowOff>
    </xdr:from>
    <xdr:to>
      <xdr:col>6</xdr:col>
      <xdr:colOff>247652</xdr:colOff>
      <xdr:row>12</xdr:row>
      <xdr:rowOff>364998</xdr:rowOff>
    </xdr:to>
    <xdr:grpSp>
      <xdr:nvGrpSpPr>
        <xdr:cNvPr id="28" name="グループ化 27">
          <a:extLst>
            <a:ext uri="{FF2B5EF4-FFF2-40B4-BE49-F238E27FC236}">
              <a16:creationId xmlns:a16="http://schemas.microsoft.com/office/drawing/2014/main" id="{971B9396-6558-4AB7-8242-73876C0DB0BD}"/>
            </a:ext>
          </a:extLst>
        </xdr:cNvPr>
        <xdr:cNvGrpSpPr/>
      </xdr:nvGrpSpPr>
      <xdr:grpSpPr>
        <a:xfrm>
          <a:off x="85726" y="3019425"/>
          <a:ext cx="4562476" cy="1184148"/>
          <a:chOff x="7045717" y="463550"/>
          <a:chExt cx="5199652" cy="1184148"/>
        </a:xfrm>
      </xdr:grpSpPr>
      <xdr:sp macro="" textlink="">
        <xdr:nvSpPr>
          <xdr:cNvPr id="29" name="テキスト ボックス 28">
            <a:extLst>
              <a:ext uri="{FF2B5EF4-FFF2-40B4-BE49-F238E27FC236}">
                <a16:creationId xmlns:a16="http://schemas.microsoft.com/office/drawing/2014/main" id="{7BC7EFEA-7898-A146-B5E2-7C55734ADD6F}"/>
              </a:ext>
            </a:extLst>
          </xdr:cNvPr>
          <xdr:cNvSpPr txBox="1"/>
        </xdr:nvSpPr>
        <xdr:spPr>
          <a:xfrm>
            <a:off x="7045717" y="1003300"/>
            <a:ext cx="3244351" cy="64439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機関名は法人格を除いた通称（例：学校法人高橋大学→高橋大学）を記入してください。電子印による公印不可の場合は捺印後</a:t>
            </a:r>
            <a:r>
              <a:rPr kumimoji="1" lang="en-US" altLang="ja-JP" sz="900">
                <a:latin typeface="Meiryo UI" panose="020B0604030504040204" pitchFamily="50" charset="-128"/>
                <a:ea typeface="Meiryo UI" panose="020B0604030504040204" pitchFamily="50" charset="-128"/>
              </a:rPr>
              <a:t>PDF</a:t>
            </a:r>
            <a:r>
              <a:rPr kumimoji="1" lang="ja-JP" altLang="en-US" sz="900">
                <a:latin typeface="Meiryo UI" panose="020B0604030504040204" pitchFamily="50" charset="-128"/>
                <a:ea typeface="Meiryo UI" panose="020B0604030504040204" pitchFamily="50" charset="-128"/>
              </a:rPr>
              <a:t>化し、</a:t>
            </a:r>
            <a:r>
              <a:rPr kumimoji="1" lang="en-US" altLang="ja-JP" sz="900">
                <a:latin typeface="Meiryo UI" panose="020B0604030504040204" pitchFamily="50" charset="-128"/>
                <a:ea typeface="Meiryo UI" panose="020B0604030504040204" pitchFamily="50" charset="-128"/>
              </a:rPr>
              <a:t>Excel</a:t>
            </a:r>
            <a:r>
              <a:rPr kumimoji="1" lang="ja-JP" altLang="en-US" sz="900">
                <a:latin typeface="Meiryo UI" panose="020B0604030504040204" pitchFamily="50" charset="-128"/>
                <a:ea typeface="Meiryo UI" panose="020B0604030504040204" pitchFamily="50" charset="-128"/>
              </a:rPr>
              <a:t>と併せてご提出ください。</a:t>
            </a:r>
          </a:p>
        </xdr:txBody>
      </xdr:sp>
      <xdr:cxnSp macro="">
        <xdr:nvCxnSpPr>
          <xdr:cNvPr id="30" name="直線矢印コネクタ 29">
            <a:extLst>
              <a:ext uri="{FF2B5EF4-FFF2-40B4-BE49-F238E27FC236}">
                <a16:creationId xmlns:a16="http://schemas.microsoft.com/office/drawing/2014/main" id="{D8CE1095-BCA2-8E6B-9DCB-D31D8698727C}"/>
              </a:ext>
            </a:extLst>
          </xdr:cNvPr>
          <xdr:cNvCxnSpPr>
            <a:stCxn id="29" idx="3"/>
          </xdr:cNvCxnSpPr>
        </xdr:nvCxnSpPr>
        <xdr:spPr>
          <a:xfrm flipV="1">
            <a:off x="10290068" y="463550"/>
            <a:ext cx="1955301" cy="86194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241300</xdr:colOff>
      <xdr:row>14</xdr:row>
      <xdr:rowOff>196850</xdr:rowOff>
    </xdr:from>
    <xdr:to>
      <xdr:col>6</xdr:col>
      <xdr:colOff>393701</xdr:colOff>
      <xdr:row>14</xdr:row>
      <xdr:rowOff>631568</xdr:rowOff>
    </xdr:to>
    <xdr:grpSp>
      <xdr:nvGrpSpPr>
        <xdr:cNvPr id="11265" name="グループ化 11264">
          <a:extLst>
            <a:ext uri="{FF2B5EF4-FFF2-40B4-BE49-F238E27FC236}">
              <a16:creationId xmlns:a16="http://schemas.microsoft.com/office/drawing/2014/main" id="{38920F87-556C-474B-81C1-E4D7B9B8C528}"/>
            </a:ext>
          </a:extLst>
        </xdr:cNvPr>
        <xdr:cNvGrpSpPr/>
      </xdr:nvGrpSpPr>
      <xdr:grpSpPr>
        <a:xfrm>
          <a:off x="1200150" y="4800600"/>
          <a:ext cx="3590926" cy="431543"/>
          <a:chOff x="1237752" y="660400"/>
          <a:chExt cx="4098889" cy="434718"/>
        </a:xfrm>
      </xdr:grpSpPr>
      <xdr:sp macro="" textlink="">
        <xdr:nvSpPr>
          <xdr:cNvPr id="11266" name="テキスト ボックス 11265">
            <a:extLst>
              <a:ext uri="{FF2B5EF4-FFF2-40B4-BE49-F238E27FC236}">
                <a16:creationId xmlns:a16="http://schemas.microsoft.com/office/drawing/2014/main" id="{9081776B-FBCC-2495-4E49-48C33BF5C7FF}"/>
              </a:ext>
            </a:extLst>
          </xdr:cNvPr>
          <xdr:cNvSpPr txBox="1"/>
        </xdr:nvSpPr>
        <xdr:spPr>
          <a:xfrm>
            <a:off x="2092289" y="831850"/>
            <a:ext cx="3244352" cy="26326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助成申請書に記載の研究テーマを入力してください。</a:t>
            </a:r>
          </a:p>
        </xdr:txBody>
      </xdr:sp>
      <xdr:cxnSp macro="">
        <xdr:nvCxnSpPr>
          <xdr:cNvPr id="11267" name="直線矢印コネクタ 11266">
            <a:extLst>
              <a:ext uri="{FF2B5EF4-FFF2-40B4-BE49-F238E27FC236}">
                <a16:creationId xmlns:a16="http://schemas.microsoft.com/office/drawing/2014/main" id="{A3F26388-7BCE-EBB9-2132-1AAD28E94F41}"/>
              </a:ext>
            </a:extLst>
          </xdr:cNvPr>
          <xdr:cNvCxnSpPr>
            <a:stCxn id="11266" idx="1"/>
          </xdr:cNvCxnSpPr>
        </xdr:nvCxnSpPr>
        <xdr:spPr>
          <a:xfrm flipH="1" flipV="1">
            <a:off x="1237752" y="660400"/>
            <a:ext cx="854537" cy="303084"/>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692150</xdr:colOff>
      <xdr:row>17</xdr:row>
      <xdr:rowOff>114300</xdr:rowOff>
    </xdr:from>
    <xdr:to>
      <xdr:col>6</xdr:col>
      <xdr:colOff>6349</xdr:colOff>
      <xdr:row>18</xdr:row>
      <xdr:rowOff>187068</xdr:rowOff>
    </xdr:to>
    <xdr:grpSp>
      <xdr:nvGrpSpPr>
        <xdr:cNvPr id="11275" name="グループ化 11274">
          <a:extLst>
            <a:ext uri="{FF2B5EF4-FFF2-40B4-BE49-F238E27FC236}">
              <a16:creationId xmlns:a16="http://schemas.microsoft.com/office/drawing/2014/main" id="{2497CE4E-B4C3-4910-BAE0-57A24DCC5610}"/>
            </a:ext>
          </a:extLst>
        </xdr:cNvPr>
        <xdr:cNvGrpSpPr/>
      </xdr:nvGrpSpPr>
      <xdr:grpSpPr>
        <a:xfrm>
          <a:off x="1657350" y="5934075"/>
          <a:ext cx="2752724" cy="260093"/>
          <a:chOff x="-290278" y="1111250"/>
          <a:chExt cx="3142962" cy="263268"/>
        </a:xfrm>
      </xdr:grpSpPr>
      <xdr:sp macro="" textlink="">
        <xdr:nvSpPr>
          <xdr:cNvPr id="11276" name="テキスト ボックス 11275">
            <a:extLst>
              <a:ext uri="{FF2B5EF4-FFF2-40B4-BE49-F238E27FC236}">
                <a16:creationId xmlns:a16="http://schemas.microsoft.com/office/drawing/2014/main" id="{3334B2A4-E221-ABFB-4707-BBC7DB75C847}"/>
              </a:ext>
            </a:extLst>
          </xdr:cNvPr>
          <xdr:cNvSpPr txBox="1"/>
        </xdr:nvSpPr>
        <xdr:spPr>
          <a:xfrm>
            <a:off x="578741" y="1111250"/>
            <a:ext cx="2273943" cy="26326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当該年度の助成金額を入力してください。</a:t>
            </a:r>
          </a:p>
        </xdr:txBody>
      </xdr:sp>
      <xdr:cxnSp macro="">
        <xdr:nvCxnSpPr>
          <xdr:cNvPr id="11277" name="直線矢印コネクタ 11276">
            <a:extLst>
              <a:ext uri="{FF2B5EF4-FFF2-40B4-BE49-F238E27FC236}">
                <a16:creationId xmlns:a16="http://schemas.microsoft.com/office/drawing/2014/main" id="{1AE325E4-EFBA-0D77-FF49-1A826313E7C6}"/>
              </a:ext>
            </a:extLst>
          </xdr:cNvPr>
          <xdr:cNvCxnSpPr>
            <a:stCxn id="11276" idx="1"/>
          </xdr:cNvCxnSpPr>
        </xdr:nvCxnSpPr>
        <xdr:spPr>
          <a:xfrm flipH="1" flipV="1">
            <a:off x="-290278" y="1187450"/>
            <a:ext cx="869020" cy="55434"/>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520700</xdr:colOff>
      <xdr:row>22</xdr:row>
      <xdr:rowOff>69850</xdr:rowOff>
    </xdr:from>
    <xdr:to>
      <xdr:col>7</xdr:col>
      <xdr:colOff>933450</xdr:colOff>
      <xdr:row>23</xdr:row>
      <xdr:rowOff>333248</xdr:rowOff>
    </xdr:to>
    <xdr:grpSp>
      <xdr:nvGrpSpPr>
        <xdr:cNvPr id="11281" name="グループ化 11280">
          <a:extLst>
            <a:ext uri="{FF2B5EF4-FFF2-40B4-BE49-F238E27FC236}">
              <a16:creationId xmlns:a16="http://schemas.microsoft.com/office/drawing/2014/main" id="{D76540D8-6FF4-4432-92E6-1DD23FDC6316}"/>
            </a:ext>
          </a:extLst>
        </xdr:cNvPr>
        <xdr:cNvGrpSpPr/>
      </xdr:nvGrpSpPr>
      <xdr:grpSpPr>
        <a:xfrm>
          <a:off x="4267200" y="6838950"/>
          <a:ext cx="1800225" cy="650748"/>
          <a:chOff x="35605" y="1111250"/>
          <a:chExt cx="2056686" cy="644398"/>
        </a:xfrm>
      </xdr:grpSpPr>
      <xdr:sp macro="" textlink="">
        <xdr:nvSpPr>
          <xdr:cNvPr id="11282" name="テキスト ボックス 11281">
            <a:extLst>
              <a:ext uri="{FF2B5EF4-FFF2-40B4-BE49-F238E27FC236}">
                <a16:creationId xmlns:a16="http://schemas.microsoft.com/office/drawing/2014/main" id="{984476C2-2610-0E79-49F5-0FFF02091ACD}"/>
              </a:ext>
            </a:extLst>
          </xdr:cNvPr>
          <xdr:cNvSpPr txBox="1"/>
        </xdr:nvSpPr>
        <xdr:spPr>
          <a:xfrm>
            <a:off x="578741" y="1111250"/>
            <a:ext cx="1513550" cy="64439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推薦者及び出納責任者の所属・役職・氏名を入力してください。</a:t>
            </a:r>
          </a:p>
        </xdr:txBody>
      </xdr:sp>
      <xdr:cxnSp macro="">
        <xdr:nvCxnSpPr>
          <xdr:cNvPr id="11283" name="直線矢印コネクタ 11282">
            <a:extLst>
              <a:ext uri="{FF2B5EF4-FFF2-40B4-BE49-F238E27FC236}">
                <a16:creationId xmlns:a16="http://schemas.microsoft.com/office/drawing/2014/main" id="{541C43E6-8E6C-A2E2-F5A6-1BA22D08CC7F}"/>
              </a:ext>
            </a:extLst>
          </xdr:cNvPr>
          <xdr:cNvCxnSpPr>
            <a:stCxn id="11282" idx="1"/>
          </xdr:cNvCxnSpPr>
        </xdr:nvCxnSpPr>
        <xdr:spPr>
          <a:xfrm flipH="1" flipV="1">
            <a:off x="35605" y="1352550"/>
            <a:ext cx="543135" cy="8089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444500</xdr:colOff>
      <xdr:row>26</xdr:row>
      <xdr:rowOff>69850</xdr:rowOff>
    </xdr:from>
    <xdr:to>
      <xdr:col>7</xdr:col>
      <xdr:colOff>806449</xdr:colOff>
      <xdr:row>26</xdr:row>
      <xdr:rowOff>1044513</xdr:rowOff>
    </xdr:to>
    <xdr:grpSp>
      <xdr:nvGrpSpPr>
        <xdr:cNvPr id="11284" name="グループ化 11283">
          <a:extLst>
            <a:ext uri="{FF2B5EF4-FFF2-40B4-BE49-F238E27FC236}">
              <a16:creationId xmlns:a16="http://schemas.microsoft.com/office/drawing/2014/main" id="{86CC513C-835C-43BF-9309-D389E4C4B7CE}"/>
            </a:ext>
          </a:extLst>
        </xdr:cNvPr>
        <xdr:cNvGrpSpPr/>
      </xdr:nvGrpSpPr>
      <xdr:grpSpPr>
        <a:xfrm>
          <a:off x="2876550" y="7953375"/>
          <a:ext cx="3067049" cy="974663"/>
          <a:chOff x="-652371" y="971550"/>
          <a:chExt cx="3505055" cy="974663"/>
        </a:xfrm>
      </xdr:grpSpPr>
      <xdr:sp macro="" textlink="">
        <xdr:nvSpPr>
          <xdr:cNvPr id="11285" name="テキスト ボックス 11284">
            <a:extLst>
              <a:ext uri="{FF2B5EF4-FFF2-40B4-BE49-F238E27FC236}">
                <a16:creationId xmlns:a16="http://schemas.microsoft.com/office/drawing/2014/main" id="{678B6A2F-20ED-A20B-5F3C-BD680E98B1FD}"/>
              </a:ext>
            </a:extLst>
          </xdr:cNvPr>
          <xdr:cNvSpPr txBox="1"/>
        </xdr:nvSpPr>
        <xdr:spPr>
          <a:xfrm>
            <a:off x="578741" y="1111250"/>
            <a:ext cx="2273943" cy="83496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異動・転籍等で、報告者の役職、所属や出納責任者の変更有無をチェックしてください。該当する場合は内容を入力してください。</a:t>
            </a:r>
          </a:p>
        </xdr:txBody>
      </xdr:sp>
      <xdr:cxnSp macro="">
        <xdr:nvCxnSpPr>
          <xdr:cNvPr id="11286" name="直線矢印コネクタ 11285">
            <a:extLst>
              <a:ext uri="{FF2B5EF4-FFF2-40B4-BE49-F238E27FC236}">
                <a16:creationId xmlns:a16="http://schemas.microsoft.com/office/drawing/2014/main" id="{4099AC93-D545-3E8B-8153-2CC5AD1C7C87}"/>
              </a:ext>
            </a:extLst>
          </xdr:cNvPr>
          <xdr:cNvCxnSpPr>
            <a:stCxn id="11285" idx="1"/>
          </xdr:cNvCxnSpPr>
        </xdr:nvCxnSpPr>
        <xdr:spPr>
          <a:xfrm flipH="1" flipV="1">
            <a:off x="-652371" y="971550"/>
            <a:ext cx="1231111" cy="557182"/>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203201</xdr:colOff>
      <xdr:row>0</xdr:row>
      <xdr:rowOff>95251</xdr:rowOff>
    </xdr:from>
    <xdr:to>
      <xdr:col>6</xdr:col>
      <xdr:colOff>1390650</xdr:colOff>
      <xdr:row>2</xdr:row>
      <xdr:rowOff>69848</xdr:rowOff>
    </xdr:to>
    <xdr:grpSp>
      <xdr:nvGrpSpPr>
        <xdr:cNvPr id="2" name="グループ化 1">
          <a:extLst>
            <a:ext uri="{FF2B5EF4-FFF2-40B4-BE49-F238E27FC236}">
              <a16:creationId xmlns:a16="http://schemas.microsoft.com/office/drawing/2014/main" id="{5EAF0B4B-1AA5-4708-A463-7C00EEC4B8E0}"/>
            </a:ext>
          </a:extLst>
        </xdr:cNvPr>
        <xdr:cNvGrpSpPr/>
      </xdr:nvGrpSpPr>
      <xdr:grpSpPr>
        <a:xfrm>
          <a:off x="4733926" y="95251"/>
          <a:ext cx="1733549" cy="390522"/>
          <a:chOff x="7016750" y="901700"/>
          <a:chExt cx="2145795" cy="343139"/>
        </a:xfrm>
      </xdr:grpSpPr>
      <xdr:sp macro="" textlink="">
        <xdr:nvSpPr>
          <xdr:cNvPr id="3" name="テキスト ボックス 2">
            <a:extLst>
              <a:ext uri="{FF2B5EF4-FFF2-40B4-BE49-F238E27FC236}">
                <a16:creationId xmlns:a16="http://schemas.microsoft.com/office/drawing/2014/main" id="{D157C9DA-239F-FDC2-1881-6094446CF848}"/>
              </a:ext>
            </a:extLst>
          </xdr:cNvPr>
          <xdr:cNvSpPr txBox="1"/>
        </xdr:nvSpPr>
        <xdr:spPr>
          <a:xfrm>
            <a:off x="7016750" y="901700"/>
            <a:ext cx="2145795" cy="22946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出納責任者名を入力してください。</a:t>
            </a:r>
          </a:p>
        </xdr:txBody>
      </xdr:sp>
      <xdr:cxnSp macro="">
        <xdr:nvCxnSpPr>
          <xdr:cNvPr id="4" name="直線矢印コネクタ 3">
            <a:extLst>
              <a:ext uri="{FF2B5EF4-FFF2-40B4-BE49-F238E27FC236}">
                <a16:creationId xmlns:a16="http://schemas.microsoft.com/office/drawing/2014/main" id="{8702BAD6-8852-5CC1-99D1-F6D3E2318D8C}"/>
              </a:ext>
            </a:extLst>
          </xdr:cNvPr>
          <xdr:cNvCxnSpPr>
            <a:stCxn id="3" idx="2"/>
          </xdr:cNvCxnSpPr>
        </xdr:nvCxnSpPr>
        <xdr:spPr>
          <a:xfrm flipH="1">
            <a:off x="7889215" y="1131160"/>
            <a:ext cx="200433" cy="11367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1873250</xdr:colOff>
      <xdr:row>0</xdr:row>
      <xdr:rowOff>196851</xdr:rowOff>
    </xdr:from>
    <xdr:to>
      <xdr:col>6</xdr:col>
      <xdr:colOff>57150</xdr:colOff>
      <xdr:row>3</xdr:row>
      <xdr:rowOff>63500</xdr:rowOff>
    </xdr:to>
    <xdr:grpSp>
      <xdr:nvGrpSpPr>
        <xdr:cNvPr id="6" name="グループ化 5">
          <a:extLst>
            <a:ext uri="{FF2B5EF4-FFF2-40B4-BE49-F238E27FC236}">
              <a16:creationId xmlns:a16="http://schemas.microsoft.com/office/drawing/2014/main" id="{B124077D-4D52-46BC-9147-C486168C73AF}"/>
            </a:ext>
          </a:extLst>
        </xdr:cNvPr>
        <xdr:cNvGrpSpPr/>
      </xdr:nvGrpSpPr>
      <xdr:grpSpPr>
        <a:xfrm>
          <a:off x="2152650" y="200026"/>
          <a:ext cx="2981325" cy="457199"/>
          <a:chOff x="5814161" y="392522"/>
          <a:chExt cx="3702088" cy="398487"/>
        </a:xfrm>
      </xdr:grpSpPr>
      <xdr:sp macro="" textlink="">
        <xdr:nvSpPr>
          <xdr:cNvPr id="7" name="テキスト ボックス 6">
            <a:extLst>
              <a:ext uri="{FF2B5EF4-FFF2-40B4-BE49-F238E27FC236}">
                <a16:creationId xmlns:a16="http://schemas.microsoft.com/office/drawing/2014/main" id="{E310120D-54BC-536E-2945-EE4584551F6B}"/>
              </a:ext>
            </a:extLst>
          </xdr:cNvPr>
          <xdr:cNvSpPr txBox="1"/>
        </xdr:nvSpPr>
        <xdr:spPr>
          <a:xfrm>
            <a:off x="5814161" y="392522"/>
            <a:ext cx="1663700" cy="39555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出納責任者の部署名を入力してください。</a:t>
            </a:r>
          </a:p>
        </xdr:txBody>
      </xdr:sp>
      <xdr:cxnSp macro="">
        <xdr:nvCxnSpPr>
          <xdr:cNvPr id="8" name="直線矢印コネクタ 7">
            <a:extLst>
              <a:ext uri="{FF2B5EF4-FFF2-40B4-BE49-F238E27FC236}">
                <a16:creationId xmlns:a16="http://schemas.microsoft.com/office/drawing/2014/main" id="{87494CC2-F154-568F-158B-115462A61159}"/>
              </a:ext>
            </a:extLst>
          </xdr:cNvPr>
          <xdr:cNvCxnSpPr>
            <a:stCxn id="7" idx="3"/>
          </xdr:cNvCxnSpPr>
        </xdr:nvCxnSpPr>
        <xdr:spPr>
          <a:xfrm>
            <a:off x="7477861" y="590299"/>
            <a:ext cx="2038388" cy="20071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196852</xdr:colOff>
      <xdr:row>5</xdr:row>
      <xdr:rowOff>177801</xdr:rowOff>
    </xdr:from>
    <xdr:to>
      <xdr:col>6</xdr:col>
      <xdr:colOff>1708152</xdr:colOff>
      <xdr:row>9</xdr:row>
      <xdr:rowOff>136464</xdr:rowOff>
    </xdr:to>
    <xdr:sp macro="" textlink="">
      <xdr:nvSpPr>
        <xdr:cNvPr id="15" name="テキスト ボックス 14">
          <a:extLst>
            <a:ext uri="{FF2B5EF4-FFF2-40B4-BE49-F238E27FC236}">
              <a16:creationId xmlns:a16="http://schemas.microsoft.com/office/drawing/2014/main" id="{39F9555E-DD74-55D0-C8A0-22C0BB71D7C8}"/>
            </a:ext>
          </a:extLst>
        </xdr:cNvPr>
        <xdr:cNvSpPr txBox="1"/>
      </xdr:nvSpPr>
      <xdr:spPr>
        <a:xfrm>
          <a:off x="5276852" y="1174751"/>
          <a:ext cx="1511300" cy="834963"/>
        </a:xfrm>
        <a:prstGeom prst="rect">
          <a:avLst/>
        </a:prstGeom>
        <a:solidFill>
          <a:schemeClr val="accent4">
            <a:lumMod val="20000"/>
            <a:lumOff val="80000"/>
            <a:alpha val="5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oAutofit/>
        </a:bodyPr>
        <a:lstStyle/>
        <a:p>
          <a:r>
            <a:rPr kumimoji="1" lang="ja-JP" altLang="en-US" sz="900">
              <a:latin typeface="Meiryo UI" panose="020B0604030504040204" pitchFamily="50" charset="-128"/>
              <a:ea typeface="Meiryo UI" panose="020B0604030504040204" pitchFamily="50" charset="-128"/>
            </a:rPr>
            <a:t>備考欄：必要に応じて内訳などを入力してください（下記備考欄に入力または別表添付も可）。</a:t>
          </a:r>
        </a:p>
      </xdr:txBody>
    </xdr:sp>
    <xdr:clientData/>
  </xdr:twoCellAnchor>
  <xdr:twoCellAnchor>
    <xdr:from>
      <xdr:col>3</xdr:col>
      <xdr:colOff>361950</xdr:colOff>
      <xdr:row>8</xdr:row>
      <xdr:rowOff>76201</xdr:rowOff>
    </xdr:from>
    <xdr:to>
      <xdr:col>6</xdr:col>
      <xdr:colOff>1816099</xdr:colOff>
      <xdr:row>15</xdr:row>
      <xdr:rowOff>41278</xdr:rowOff>
    </xdr:to>
    <xdr:grpSp>
      <xdr:nvGrpSpPr>
        <xdr:cNvPr id="18" name="グループ化 17">
          <a:extLst>
            <a:ext uri="{FF2B5EF4-FFF2-40B4-BE49-F238E27FC236}">
              <a16:creationId xmlns:a16="http://schemas.microsoft.com/office/drawing/2014/main" id="{276D8949-669D-4219-AFF8-225882DA3CFB}"/>
            </a:ext>
          </a:extLst>
        </xdr:cNvPr>
        <xdr:cNvGrpSpPr/>
      </xdr:nvGrpSpPr>
      <xdr:grpSpPr>
        <a:xfrm>
          <a:off x="3495675" y="1762126"/>
          <a:ext cx="3400424" cy="1339852"/>
          <a:chOff x="4253061" y="121330"/>
          <a:chExt cx="3281372" cy="1165024"/>
        </a:xfrm>
      </xdr:grpSpPr>
      <xdr:sp macro="" textlink="">
        <xdr:nvSpPr>
          <xdr:cNvPr id="19" name="テキスト ボックス 18">
            <a:extLst>
              <a:ext uri="{FF2B5EF4-FFF2-40B4-BE49-F238E27FC236}">
                <a16:creationId xmlns:a16="http://schemas.microsoft.com/office/drawing/2014/main" id="{75F60563-65D7-2CE8-76FE-7BE8A51A575F}"/>
              </a:ext>
            </a:extLst>
          </xdr:cNvPr>
          <xdr:cNvSpPr txBox="1"/>
        </xdr:nvSpPr>
        <xdr:spPr>
          <a:xfrm>
            <a:off x="5814161" y="392522"/>
            <a:ext cx="1720272" cy="893832"/>
          </a:xfrm>
          <a:prstGeom prst="rect">
            <a:avLst/>
          </a:prstGeom>
          <a:solidFill>
            <a:schemeClr val="accent4">
              <a:lumMod val="20000"/>
              <a:lumOff val="80000"/>
              <a:alpha val="5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購入した個数、案件数などを入力してください。</a:t>
            </a:r>
          </a:p>
          <a:p>
            <a:r>
              <a:rPr kumimoji="1" lang="ja-JP" altLang="en-US" sz="900">
                <a:latin typeface="Meiryo UI" panose="020B0604030504040204" pitchFamily="50" charset="-128"/>
                <a:ea typeface="Meiryo UI" panose="020B0604030504040204" pitchFamily="50" charset="-128"/>
              </a:rPr>
              <a:t>単価が異なる場合は</a:t>
            </a:r>
            <a:r>
              <a:rPr kumimoji="1" lang="en-US" altLang="ja-JP" sz="900">
                <a:latin typeface="Meiryo UI" panose="020B0604030504040204" pitchFamily="50" charset="-128"/>
                <a:ea typeface="Meiryo UI" panose="020B0604030504040204" pitchFamily="50" charset="-128"/>
              </a:rPr>
              <a:t>1</a:t>
            </a:r>
            <a:r>
              <a:rPr kumimoji="1" lang="ja-JP" altLang="en-US" sz="900">
                <a:latin typeface="Meiryo UI" panose="020B0604030504040204" pitchFamily="50" charset="-128"/>
                <a:ea typeface="Meiryo UI" panose="020B0604030504040204" pitchFamily="50" charset="-128"/>
              </a:rPr>
              <a:t>として合計金額を入力し、下段の備考欄に内訳を記載してください。</a:t>
            </a:r>
          </a:p>
        </xdr:txBody>
      </xdr:sp>
      <xdr:cxnSp macro="">
        <xdr:nvCxnSpPr>
          <xdr:cNvPr id="20" name="直線矢印コネクタ 19">
            <a:extLst>
              <a:ext uri="{FF2B5EF4-FFF2-40B4-BE49-F238E27FC236}">
                <a16:creationId xmlns:a16="http://schemas.microsoft.com/office/drawing/2014/main" id="{F8785A41-261D-186C-5DA7-713989865F36}"/>
              </a:ext>
            </a:extLst>
          </xdr:cNvPr>
          <xdr:cNvCxnSpPr>
            <a:stCxn id="19" idx="1"/>
          </xdr:cNvCxnSpPr>
        </xdr:nvCxnSpPr>
        <xdr:spPr>
          <a:xfrm flipH="1" flipV="1">
            <a:off x="4253061" y="121330"/>
            <a:ext cx="1561101" cy="71810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425451</xdr:colOff>
      <xdr:row>8</xdr:row>
      <xdr:rowOff>88899</xdr:rowOff>
    </xdr:from>
    <xdr:to>
      <xdr:col>6</xdr:col>
      <xdr:colOff>1534573</xdr:colOff>
      <xdr:row>18</xdr:row>
      <xdr:rowOff>60133</xdr:rowOff>
    </xdr:to>
    <xdr:grpSp>
      <xdr:nvGrpSpPr>
        <xdr:cNvPr id="33" name="グループ化 32">
          <a:extLst>
            <a:ext uri="{FF2B5EF4-FFF2-40B4-BE49-F238E27FC236}">
              <a16:creationId xmlns:a16="http://schemas.microsoft.com/office/drawing/2014/main" id="{C89B92B8-6B97-4B7B-837E-C5B066A71707}"/>
            </a:ext>
          </a:extLst>
        </xdr:cNvPr>
        <xdr:cNvGrpSpPr/>
      </xdr:nvGrpSpPr>
      <xdr:grpSpPr>
        <a:xfrm>
          <a:off x="2905126" y="1771649"/>
          <a:ext cx="3703097" cy="1993709"/>
          <a:chOff x="2882360" y="-946839"/>
          <a:chExt cx="4595501" cy="1734914"/>
        </a:xfrm>
      </xdr:grpSpPr>
      <xdr:sp macro="" textlink="">
        <xdr:nvSpPr>
          <xdr:cNvPr id="34" name="テキスト ボックス 33">
            <a:extLst>
              <a:ext uri="{FF2B5EF4-FFF2-40B4-BE49-F238E27FC236}">
                <a16:creationId xmlns:a16="http://schemas.microsoft.com/office/drawing/2014/main" id="{D7A9D99D-35D3-7214-0D28-C0F21D2A6AAC}"/>
              </a:ext>
            </a:extLst>
          </xdr:cNvPr>
          <xdr:cNvSpPr txBox="1"/>
        </xdr:nvSpPr>
        <xdr:spPr>
          <a:xfrm>
            <a:off x="5814161" y="392522"/>
            <a:ext cx="1663700" cy="395553"/>
          </a:xfrm>
          <a:prstGeom prst="rect">
            <a:avLst/>
          </a:prstGeom>
          <a:solidFill>
            <a:schemeClr val="accent4">
              <a:lumMod val="20000"/>
              <a:lumOff val="80000"/>
              <a:alpha val="5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支出した費用を入力してください。</a:t>
            </a:r>
          </a:p>
        </xdr:txBody>
      </xdr:sp>
      <xdr:cxnSp macro="">
        <xdr:nvCxnSpPr>
          <xdr:cNvPr id="35" name="直線矢印コネクタ 34">
            <a:extLst>
              <a:ext uri="{FF2B5EF4-FFF2-40B4-BE49-F238E27FC236}">
                <a16:creationId xmlns:a16="http://schemas.microsoft.com/office/drawing/2014/main" id="{D153A3AB-44A0-48D9-9484-6944252E7D97}"/>
              </a:ext>
            </a:extLst>
          </xdr:cNvPr>
          <xdr:cNvCxnSpPr>
            <a:stCxn id="34" idx="1"/>
          </xdr:cNvCxnSpPr>
        </xdr:nvCxnSpPr>
        <xdr:spPr>
          <a:xfrm flipH="1" flipV="1">
            <a:off x="2882360" y="-946839"/>
            <a:ext cx="2931801" cy="153713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304799</xdr:colOff>
      <xdr:row>3</xdr:row>
      <xdr:rowOff>177800</xdr:rowOff>
    </xdr:from>
    <xdr:to>
      <xdr:col>4</xdr:col>
      <xdr:colOff>647700</xdr:colOff>
      <xdr:row>8</xdr:row>
      <xdr:rowOff>28449</xdr:rowOff>
    </xdr:to>
    <xdr:grpSp>
      <xdr:nvGrpSpPr>
        <xdr:cNvPr id="2" name="グループ化 1">
          <a:extLst>
            <a:ext uri="{FF2B5EF4-FFF2-40B4-BE49-F238E27FC236}">
              <a16:creationId xmlns:a16="http://schemas.microsoft.com/office/drawing/2014/main" id="{30DE7FCC-70BF-45D9-B482-794720672C0B}"/>
            </a:ext>
          </a:extLst>
        </xdr:cNvPr>
        <xdr:cNvGrpSpPr/>
      </xdr:nvGrpSpPr>
      <xdr:grpSpPr>
        <a:xfrm>
          <a:off x="2781299" y="666750"/>
          <a:ext cx="1885951" cy="993649"/>
          <a:chOff x="5185356" y="88121"/>
          <a:chExt cx="2342299" cy="866046"/>
        </a:xfrm>
      </xdr:grpSpPr>
      <xdr:sp macro="" textlink="">
        <xdr:nvSpPr>
          <xdr:cNvPr id="3" name="テキスト ボックス 2">
            <a:extLst>
              <a:ext uri="{FF2B5EF4-FFF2-40B4-BE49-F238E27FC236}">
                <a16:creationId xmlns:a16="http://schemas.microsoft.com/office/drawing/2014/main" id="{58D87904-7015-8495-D4A9-52C3CF2485FD}"/>
              </a:ext>
            </a:extLst>
          </xdr:cNvPr>
          <xdr:cNvSpPr txBox="1"/>
        </xdr:nvSpPr>
        <xdr:spPr>
          <a:xfrm>
            <a:off x="5814161" y="392522"/>
            <a:ext cx="1713494" cy="561645"/>
          </a:xfrm>
          <a:prstGeom prst="rect">
            <a:avLst/>
          </a:prstGeom>
          <a:solidFill>
            <a:schemeClr val="accent4">
              <a:lumMod val="20000"/>
              <a:lumOff val="80000"/>
              <a:alpha val="5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spAutoFit/>
          </a:bodyPr>
          <a:lstStyle/>
          <a:p>
            <a:r>
              <a:rPr kumimoji="1" lang="ja-JP" altLang="en-US" sz="900">
                <a:latin typeface="Meiryo UI" panose="020B0604030504040204" pitchFamily="50" charset="-128"/>
                <a:ea typeface="Meiryo UI" panose="020B0604030504040204" pitchFamily="50" charset="-128"/>
              </a:rPr>
              <a:t>該当年度の支出報告書よりピンク色のセルの数値を記入してください。</a:t>
            </a:r>
          </a:p>
        </xdr:txBody>
      </xdr:sp>
      <xdr:cxnSp macro="">
        <xdr:nvCxnSpPr>
          <xdr:cNvPr id="4" name="直線矢印コネクタ 3">
            <a:extLst>
              <a:ext uri="{FF2B5EF4-FFF2-40B4-BE49-F238E27FC236}">
                <a16:creationId xmlns:a16="http://schemas.microsoft.com/office/drawing/2014/main" id="{1D810220-B97C-99A9-CE61-FFF3D959D2E2}"/>
              </a:ext>
            </a:extLst>
          </xdr:cNvPr>
          <xdr:cNvCxnSpPr>
            <a:stCxn id="3" idx="1"/>
          </xdr:cNvCxnSpPr>
        </xdr:nvCxnSpPr>
        <xdr:spPr>
          <a:xfrm flipH="1" flipV="1">
            <a:off x="5185356" y="88121"/>
            <a:ext cx="628805" cy="58522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73AC9-A69E-46AB-96A5-C512158D558D}">
  <sheetPr codeName="Sheet6"/>
  <dimension ref="A1:N30"/>
  <sheetViews>
    <sheetView showGridLines="0" tabSelected="1" zoomScaleNormal="100" workbookViewId="0"/>
  </sheetViews>
  <sheetFormatPr defaultRowHeight="13" x14ac:dyDescent="0.55000000000000004"/>
  <cols>
    <col min="1" max="1" width="12.58203125" style="113" customWidth="1"/>
    <col min="2" max="3" width="9.58203125" style="113" customWidth="1"/>
    <col min="4" max="4" width="8.6640625" style="113"/>
    <col min="5" max="6" width="8.6640625" style="113" customWidth="1"/>
    <col min="7" max="7" width="9.58203125" style="113" customWidth="1"/>
    <col min="8" max="8" width="13.08203125" style="113" customWidth="1"/>
    <col min="9" max="9" width="2.1640625" style="114" customWidth="1"/>
    <col min="10" max="10" width="27.4140625" style="114" customWidth="1"/>
    <col min="11" max="14" width="8.6640625" style="114"/>
    <col min="15" max="16384" width="8.6640625" style="113"/>
  </cols>
  <sheetData>
    <row r="1" spans="1:14" x14ac:dyDescent="0.55000000000000004">
      <c r="A1" s="118" t="s">
        <v>100</v>
      </c>
      <c r="I1" s="113"/>
      <c r="J1" s="113"/>
      <c r="K1" s="113"/>
      <c r="L1" s="113"/>
      <c r="M1" s="113"/>
      <c r="N1" s="113"/>
    </row>
    <row r="2" spans="1:14" ht="15" customHeight="1" x14ac:dyDescent="0.55000000000000004">
      <c r="G2" s="113" t="s">
        <v>156</v>
      </c>
      <c r="H2" s="154"/>
      <c r="I2" s="113"/>
      <c r="J2" s="113"/>
      <c r="K2" s="113"/>
      <c r="L2" s="113"/>
      <c r="M2" s="113"/>
      <c r="N2" s="113"/>
    </row>
    <row r="3" spans="1:14" ht="15" customHeight="1" x14ac:dyDescent="0.55000000000000004">
      <c r="F3" s="119" t="s">
        <v>92</v>
      </c>
      <c r="G3" s="209"/>
      <c r="H3" s="209"/>
      <c r="I3" s="113"/>
      <c r="J3" s="113"/>
      <c r="K3" s="113"/>
      <c r="L3" s="113"/>
      <c r="M3" s="113"/>
      <c r="N3" s="113"/>
    </row>
    <row r="4" spans="1:14" ht="18" customHeight="1" x14ac:dyDescent="0.55000000000000004">
      <c r="A4" s="120" t="s">
        <v>93</v>
      </c>
      <c r="B4" s="120"/>
      <c r="C4" s="120"/>
      <c r="D4" s="120"/>
      <c r="E4" s="120"/>
      <c r="F4" s="120"/>
      <c r="G4" s="120"/>
      <c r="H4" s="120"/>
      <c r="I4" s="120"/>
      <c r="J4" s="113"/>
      <c r="K4" s="113"/>
      <c r="L4" s="113"/>
      <c r="M4" s="113"/>
      <c r="N4" s="113"/>
    </row>
    <row r="5" spans="1:14" ht="18" customHeight="1" x14ac:dyDescent="0.55000000000000004">
      <c r="A5" s="120" t="s">
        <v>94</v>
      </c>
      <c r="I5" s="113"/>
      <c r="J5" s="113"/>
      <c r="K5" s="113"/>
      <c r="L5" s="113"/>
      <c r="M5" s="113"/>
      <c r="N5" s="113"/>
    </row>
    <row r="6" spans="1:14" x14ac:dyDescent="0.55000000000000004">
      <c r="I6" s="113"/>
      <c r="J6" s="113"/>
      <c r="K6" s="113"/>
      <c r="L6" s="113"/>
      <c r="M6" s="113"/>
      <c r="N6" s="113"/>
    </row>
    <row r="7" spans="1:14" ht="18" customHeight="1" x14ac:dyDescent="0.55000000000000004">
      <c r="A7" s="210" t="s">
        <v>112</v>
      </c>
      <c r="B7" s="210"/>
      <c r="C7" s="210"/>
      <c r="D7" s="210"/>
      <c r="E7" s="210"/>
      <c r="F7" s="210"/>
      <c r="G7" s="210"/>
      <c r="H7" s="210"/>
      <c r="I7" s="122"/>
      <c r="J7" s="113"/>
      <c r="K7" s="113"/>
      <c r="L7" s="113"/>
      <c r="M7" s="113"/>
      <c r="N7" s="113"/>
    </row>
    <row r="8" spans="1:14" ht="18" customHeight="1" x14ac:dyDescent="0.55000000000000004">
      <c r="A8" s="121"/>
      <c r="B8" s="121"/>
      <c r="C8" s="121"/>
      <c r="D8" s="121"/>
      <c r="E8" s="121"/>
      <c r="F8" s="121"/>
      <c r="G8" s="121"/>
      <c r="H8" s="121"/>
      <c r="I8" s="122"/>
      <c r="J8" s="113"/>
      <c r="K8" s="113"/>
      <c r="L8" s="113"/>
      <c r="M8" s="113"/>
      <c r="N8" s="113"/>
    </row>
    <row r="9" spans="1:14" ht="15" customHeight="1" x14ac:dyDescent="0.55000000000000004">
      <c r="E9" s="123" t="s">
        <v>103</v>
      </c>
      <c r="I9" s="113"/>
      <c r="J9" s="113"/>
      <c r="K9" s="113"/>
      <c r="L9" s="113"/>
      <c r="M9" s="113"/>
      <c r="N9" s="113"/>
    </row>
    <row r="10" spans="1:14" ht="70" customHeight="1" x14ac:dyDescent="0.55000000000000004">
      <c r="E10" s="126" t="s">
        <v>95</v>
      </c>
      <c r="F10" s="211"/>
      <c r="G10" s="211"/>
      <c r="H10" s="211"/>
      <c r="I10" s="113"/>
      <c r="J10" s="113"/>
      <c r="K10" s="113"/>
      <c r="L10" s="113"/>
      <c r="M10" s="113"/>
      <c r="N10" s="113"/>
    </row>
    <row r="11" spans="1:14" ht="45" customHeight="1" x14ac:dyDescent="0.55000000000000004">
      <c r="E11" s="126" t="s">
        <v>96</v>
      </c>
      <c r="F11" s="208"/>
      <c r="G11" s="208"/>
      <c r="H11" s="206"/>
      <c r="I11" s="113"/>
      <c r="J11" s="155" t="s">
        <v>115</v>
      </c>
      <c r="K11" s="113"/>
      <c r="L11" s="113"/>
      <c r="M11" s="113"/>
      <c r="N11" s="113"/>
    </row>
    <row r="12" spans="1:14" ht="45" customHeight="1" x14ac:dyDescent="0.55000000000000004">
      <c r="E12" s="126" t="s">
        <v>114</v>
      </c>
      <c r="F12" s="211"/>
      <c r="G12" s="211"/>
      <c r="H12" s="211"/>
      <c r="I12" s="113"/>
      <c r="J12" s="113"/>
      <c r="K12" s="113"/>
      <c r="L12" s="113"/>
      <c r="M12" s="113"/>
      <c r="N12" s="113"/>
    </row>
    <row r="13" spans="1:14" ht="30" customHeight="1" x14ac:dyDescent="0.55000000000000004">
      <c r="E13" s="126" t="s">
        <v>97</v>
      </c>
      <c r="F13" s="211"/>
      <c r="G13" s="211"/>
      <c r="H13" s="211"/>
      <c r="I13" s="113"/>
      <c r="J13" s="113"/>
      <c r="K13" s="113"/>
      <c r="L13" s="113"/>
      <c r="M13" s="113"/>
      <c r="N13" s="113"/>
    </row>
    <row r="14" spans="1:14" ht="30" customHeight="1" x14ac:dyDescent="0.55000000000000004">
      <c r="E14" s="126" t="s">
        <v>98</v>
      </c>
      <c r="F14" s="208"/>
      <c r="G14" s="208"/>
      <c r="H14" s="208"/>
      <c r="I14" s="113"/>
      <c r="J14" s="113"/>
      <c r="K14" s="113"/>
      <c r="L14" s="113"/>
      <c r="M14" s="113"/>
      <c r="N14" s="113"/>
    </row>
    <row r="15" spans="1:14" ht="66" customHeight="1" x14ac:dyDescent="0.55000000000000004">
      <c r="A15" s="126" t="s">
        <v>113</v>
      </c>
      <c r="B15" s="208"/>
      <c r="C15" s="208"/>
      <c r="D15" s="208"/>
      <c r="E15" s="208"/>
      <c r="F15" s="208"/>
      <c r="G15" s="208"/>
      <c r="H15" s="208"/>
      <c r="I15" s="113"/>
      <c r="J15" s="113"/>
      <c r="K15" s="113"/>
      <c r="L15" s="113"/>
      <c r="M15" s="113"/>
      <c r="N15" s="113"/>
    </row>
    <row r="16" spans="1:14" s="114" customFormat="1" ht="15" customHeight="1" x14ac:dyDescent="0.55000000000000004">
      <c r="A16" s="113"/>
      <c r="B16" s="113"/>
      <c r="C16" s="113"/>
      <c r="D16" s="113"/>
      <c r="E16" s="113"/>
      <c r="F16" s="113"/>
      <c r="G16" s="113"/>
      <c r="H16" s="113"/>
    </row>
    <row r="17" spans="1:14" ht="15" customHeight="1" x14ac:dyDescent="0.55000000000000004">
      <c r="A17" s="113" t="s">
        <v>101</v>
      </c>
      <c r="I17" s="113"/>
      <c r="J17" s="113"/>
      <c r="K17" s="113"/>
      <c r="L17" s="113"/>
      <c r="M17" s="113"/>
      <c r="N17" s="113"/>
    </row>
    <row r="18" spans="1:14" ht="15" customHeight="1" x14ac:dyDescent="0.55000000000000004">
      <c r="A18" s="124" t="s">
        <v>102</v>
      </c>
      <c r="B18" s="115"/>
      <c r="C18" s="113" t="s">
        <v>99</v>
      </c>
      <c r="I18" s="113"/>
      <c r="J18" s="113"/>
      <c r="K18" s="113"/>
      <c r="L18" s="113"/>
      <c r="M18" s="113"/>
      <c r="N18" s="113"/>
    </row>
    <row r="19" spans="1:14" ht="15" customHeight="1" x14ac:dyDescent="0.55000000000000004">
      <c r="A19" s="124"/>
      <c r="B19" s="125"/>
      <c r="I19" s="113"/>
      <c r="J19" s="113"/>
      <c r="K19" s="113"/>
      <c r="L19" s="113"/>
      <c r="M19" s="113"/>
      <c r="N19" s="113"/>
    </row>
    <row r="20" spans="1:14" ht="15" customHeight="1" x14ac:dyDescent="0.55000000000000004">
      <c r="A20" s="113" t="s">
        <v>105</v>
      </c>
      <c r="I20" s="113"/>
      <c r="J20" s="113"/>
      <c r="K20" s="113"/>
      <c r="L20" s="113"/>
      <c r="M20" s="113"/>
      <c r="N20" s="113"/>
    </row>
    <row r="21" spans="1:14" ht="15" customHeight="1" x14ac:dyDescent="0.55000000000000004">
      <c r="A21" s="113" t="s">
        <v>104</v>
      </c>
      <c r="I21" s="113"/>
      <c r="J21" s="113"/>
      <c r="K21" s="113"/>
      <c r="L21" s="113"/>
      <c r="M21" s="113"/>
      <c r="N21" s="113"/>
    </row>
    <row r="22" spans="1:14" ht="15" customHeight="1" x14ac:dyDescent="0.55000000000000004">
      <c r="I22" s="113"/>
      <c r="J22" s="113"/>
      <c r="K22" s="113"/>
      <c r="L22" s="113"/>
      <c r="M22" s="113"/>
      <c r="N22" s="113"/>
    </row>
    <row r="23" spans="1:14" ht="30" customHeight="1" x14ac:dyDescent="0.55000000000000004">
      <c r="A23" s="124"/>
      <c r="C23" s="126" t="s">
        <v>120</v>
      </c>
      <c r="D23" s="208"/>
      <c r="E23" s="208"/>
      <c r="F23" s="208"/>
      <c r="G23" s="208"/>
      <c r="H23" s="208"/>
      <c r="I23" s="113"/>
      <c r="J23" s="113"/>
      <c r="K23" s="113"/>
      <c r="L23" s="113"/>
      <c r="M23" s="113"/>
      <c r="N23" s="113"/>
    </row>
    <row r="24" spans="1:14" ht="30" customHeight="1" x14ac:dyDescent="0.55000000000000004">
      <c r="A24" s="124"/>
      <c r="C24" s="126" t="s">
        <v>121</v>
      </c>
      <c r="D24" s="208"/>
      <c r="E24" s="208"/>
      <c r="F24" s="208"/>
      <c r="G24" s="208"/>
      <c r="H24" s="208"/>
      <c r="I24" s="113"/>
      <c r="J24" s="113"/>
      <c r="K24" s="113"/>
      <c r="L24" s="113"/>
      <c r="M24" s="113"/>
      <c r="N24" s="113"/>
    </row>
    <row r="25" spans="1:14" ht="15" customHeight="1" x14ac:dyDescent="0.55000000000000004">
      <c r="I25" s="113"/>
      <c r="J25" s="113"/>
      <c r="K25" s="113"/>
      <c r="L25" s="113"/>
      <c r="M25" s="113"/>
      <c r="N25" s="113"/>
    </row>
    <row r="26" spans="1:14" x14ac:dyDescent="0.55000000000000004">
      <c r="A26" s="113" t="s">
        <v>131</v>
      </c>
      <c r="C26" s="160">
        <v>2</v>
      </c>
      <c r="D26" s="157"/>
      <c r="I26" s="113"/>
      <c r="J26" s="113"/>
      <c r="K26" s="113"/>
      <c r="L26" s="113"/>
      <c r="M26" s="113"/>
      <c r="N26" s="113"/>
    </row>
    <row r="27" spans="1:14" ht="90" customHeight="1" x14ac:dyDescent="0.55000000000000004">
      <c r="A27" s="208"/>
      <c r="B27" s="208"/>
      <c r="C27" s="208"/>
      <c r="D27" s="208"/>
      <c r="E27" s="208"/>
      <c r="F27" s="208"/>
      <c r="G27" s="208"/>
      <c r="H27" s="208"/>
      <c r="I27" s="113"/>
      <c r="J27" s="113"/>
      <c r="K27" s="113"/>
      <c r="L27" s="113"/>
      <c r="M27" s="113"/>
      <c r="N27" s="113"/>
    </row>
    <row r="28" spans="1:14" x14ac:dyDescent="0.55000000000000004">
      <c r="I28" s="113"/>
      <c r="J28" s="113"/>
      <c r="K28" s="113"/>
      <c r="L28" s="113"/>
      <c r="M28" s="113"/>
      <c r="N28" s="113"/>
    </row>
    <row r="29" spans="1:14" x14ac:dyDescent="0.55000000000000004">
      <c r="I29" s="113"/>
      <c r="J29" s="113"/>
      <c r="K29" s="113"/>
      <c r="L29" s="113"/>
      <c r="M29" s="113"/>
      <c r="N29" s="113"/>
    </row>
    <row r="30" spans="1:14" x14ac:dyDescent="0.55000000000000004">
      <c r="I30" s="113"/>
      <c r="J30" s="113"/>
      <c r="K30" s="113"/>
      <c r="L30" s="113"/>
      <c r="M30" s="113"/>
      <c r="N30" s="113"/>
    </row>
  </sheetData>
  <sheetProtection algorithmName="SHA-512" hashValue="XedoFidF/ipJ8RLnBEjP5xvcTkYJG/GkuxJxyWONfetusshBhNtsfK7Nx5vKJxedb3ZNuNyOAWD9TkOWLFvWEg==" saltValue="ux2vVpifMB2pdwS0eALnrg==" spinCount="100000" sheet="1" scenarios="1"/>
  <mergeCells count="11">
    <mergeCell ref="A27:H27"/>
    <mergeCell ref="D23:H23"/>
    <mergeCell ref="D24:H24"/>
    <mergeCell ref="G3:H3"/>
    <mergeCell ref="A7:H7"/>
    <mergeCell ref="F10:H10"/>
    <mergeCell ref="F12:H12"/>
    <mergeCell ref="F13:H13"/>
    <mergeCell ref="B15:H15"/>
    <mergeCell ref="F14:H14"/>
    <mergeCell ref="F11:G11"/>
  </mergeCells>
  <phoneticPr fontId="2"/>
  <conditionalFormatting sqref="A27:H27">
    <cfRule type="expression" dxfId="70" priority="1">
      <formula>$A$27=""</formula>
    </cfRule>
  </conditionalFormatting>
  <conditionalFormatting sqref="B18">
    <cfRule type="expression" dxfId="69" priority="6">
      <formula>$B$18=""</formula>
    </cfRule>
  </conditionalFormatting>
  <conditionalFormatting sqref="B15:H15">
    <cfRule type="expression" dxfId="68" priority="3">
      <formula>$B$15=""</formula>
    </cfRule>
  </conditionalFormatting>
  <conditionalFormatting sqref="D23:H23">
    <cfRule type="expression" dxfId="67" priority="8">
      <formula>$D$23=""</formula>
    </cfRule>
  </conditionalFormatting>
  <conditionalFormatting sqref="D24:H24">
    <cfRule type="expression" dxfId="66" priority="7">
      <formula>$D$24=""</formula>
    </cfRule>
  </conditionalFormatting>
  <conditionalFormatting sqref="F11 H11">
    <cfRule type="expression" dxfId="65" priority="13">
      <formula>$F$11=""</formula>
    </cfRule>
  </conditionalFormatting>
  <conditionalFormatting sqref="F14">
    <cfRule type="expression" dxfId="64" priority="4">
      <formula>$F$14:$H$14=""</formula>
    </cfRule>
  </conditionalFormatting>
  <conditionalFormatting sqref="F10:H10">
    <cfRule type="expression" dxfId="63" priority="14">
      <formula>$F$10=""</formula>
    </cfRule>
  </conditionalFormatting>
  <conditionalFormatting sqref="F12:H12">
    <cfRule type="expression" dxfId="62" priority="12">
      <formula>$F$12=""</formula>
    </cfRule>
  </conditionalFormatting>
  <conditionalFormatting sqref="F13:H13">
    <cfRule type="expression" dxfId="61" priority="11">
      <formula>$F$13=""</formula>
    </cfRule>
  </conditionalFormatting>
  <conditionalFormatting sqref="G3:H3">
    <cfRule type="expression" dxfId="60" priority="5">
      <formula>$G$3=""</formula>
    </cfRule>
  </conditionalFormatting>
  <conditionalFormatting sqref="H2">
    <cfRule type="expression" dxfId="59" priority="2">
      <formula>$H$2=""</formula>
    </cfRule>
  </conditionalFormatting>
  <dataValidations count="1">
    <dataValidation type="custom" imeMode="halfKatakana" allowBlank="1" showInputMessage="1" showErrorMessage="1" error="半角カタカナで入力してください。" sqref="B25:E25 F12:H12" xr:uid="{0BE9A469-058C-4B26-A44E-180793F57478}">
      <formula1>LEN(B12)=LENB(B12)</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2</xdr:col>
                    <xdr:colOff>660400</xdr:colOff>
                    <xdr:row>25</xdr:row>
                    <xdr:rowOff>0</xdr:rowOff>
                  </from>
                  <to>
                    <xdr:col>4</xdr:col>
                    <xdr:colOff>0</xdr:colOff>
                    <xdr:row>26</xdr:row>
                    <xdr:rowOff>69850</xdr:rowOff>
                  </to>
                </anchor>
              </controlPr>
            </control>
          </mc:Choice>
        </mc:AlternateContent>
        <mc:AlternateContent xmlns:mc="http://schemas.openxmlformats.org/markup-compatibility/2006">
          <mc:Choice Requires="x14">
            <control shapeId="1028" r:id="rId5" name="Option Button 4">
              <controlPr locked="0" defaultSize="0" autoFill="0" autoLine="0" autoPict="0">
                <anchor moveWithCells="1">
                  <from>
                    <xdr:col>4</xdr:col>
                    <xdr:colOff>0</xdr:colOff>
                    <xdr:row>25</xdr:row>
                    <xdr:rowOff>0</xdr:rowOff>
                  </from>
                  <to>
                    <xdr:col>5</xdr:col>
                    <xdr:colOff>69850</xdr:colOff>
                    <xdr:row>26</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FFA8-CB15-499B-9268-CC2031514B44}">
  <sheetPr codeName="Sheet9"/>
  <dimension ref="A1:J27"/>
  <sheetViews>
    <sheetView showGridLines="0" zoomScaleNormal="100" workbookViewId="0">
      <selection activeCell="A20" sqref="A20"/>
    </sheetView>
  </sheetViews>
  <sheetFormatPr defaultRowHeight="13" x14ac:dyDescent="0.55000000000000004"/>
  <cols>
    <col min="1" max="1" width="12.58203125" style="113" customWidth="1"/>
    <col min="2" max="3" width="9.58203125" style="113" customWidth="1"/>
    <col min="4" max="4" width="8.6640625" style="113"/>
    <col min="5" max="6" width="8.6640625" style="113" customWidth="1"/>
    <col min="7" max="7" width="9.58203125" style="113" customWidth="1"/>
    <col min="8" max="8" width="13.08203125" style="113" customWidth="1"/>
    <col min="9" max="9" width="2.1640625" style="113" customWidth="1"/>
    <col min="10" max="10" width="27.4140625" style="113" customWidth="1"/>
    <col min="11" max="16384" width="8.6640625" style="113"/>
  </cols>
  <sheetData>
    <row r="1" spans="1:10" x14ac:dyDescent="0.55000000000000004">
      <c r="A1" s="118" t="s">
        <v>100</v>
      </c>
    </row>
    <row r="2" spans="1:10" ht="15" customHeight="1" x14ac:dyDescent="0.55000000000000004">
      <c r="G2" s="113" t="s">
        <v>156</v>
      </c>
      <c r="H2" s="162">
        <v>123</v>
      </c>
    </row>
    <row r="3" spans="1:10" ht="15" customHeight="1" x14ac:dyDescent="0.55000000000000004">
      <c r="F3" s="119" t="s">
        <v>92</v>
      </c>
      <c r="G3" s="216">
        <v>46028</v>
      </c>
      <c r="H3" s="216"/>
    </row>
    <row r="4" spans="1:10" ht="18" customHeight="1" x14ac:dyDescent="0.55000000000000004">
      <c r="A4" s="120" t="s">
        <v>93</v>
      </c>
      <c r="B4" s="120"/>
      <c r="C4" s="120"/>
      <c r="D4" s="120"/>
      <c r="E4" s="120"/>
      <c r="F4" s="120"/>
      <c r="G4" s="120"/>
      <c r="H4" s="120"/>
      <c r="I4" s="120"/>
    </row>
    <row r="5" spans="1:10" ht="18" customHeight="1" x14ac:dyDescent="0.55000000000000004">
      <c r="A5" s="120" t="s">
        <v>94</v>
      </c>
    </row>
    <row r="7" spans="1:10" ht="18" customHeight="1" x14ac:dyDescent="0.55000000000000004">
      <c r="A7" s="210" t="s">
        <v>112</v>
      </c>
      <c r="B7" s="210"/>
      <c r="C7" s="210"/>
      <c r="D7" s="210"/>
      <c r="E7" s="210"/>
      <c r="F7" s="210"/>
      <c r="G7" s="210"/>
      <c r="H7" s="210"/>
      <c r="I7" s="122"/>
    </row>
    <row r="8" spans="1:10" ht="18" customHeight="1" x14ac:dyDescent="0.55000000000000004">
      <c r="A8" s="121"/>
      <c r="B8" s="121"/>
      <c r="C8" s="121"/>
      <c r="D8" s="121"/>
      <c r="E8" s="121"/>
      <c r="F8" s="121"/>
      <c r="G8" s="121"/>
      <c r="H8" s="121"/>
      <c r="I8" s="122"/>
    </row>
    <row r="9" spans="1:10" ht="15" customHeight="1" x14ac:dyDescent="0.55000000000000004">
      <c r="E9" s="123" t="s">
        <v>103</v>
      </c>
    </row>
    <row r="10" spans="1:10" ht="70" customHeight="1" x14ac:dyDescent="0.55000000000000004">
      <c r="E10" s="126" t="s">
        <v>95</v>
      </c>
      <c r="F10" s="215" t="s">
        <v>124</v>
      </c>
      <c r="G10" s="215"/>
      <c r="H10" s="215"/>
    </row>
    <row r="11" spans="1:10" ht="45" customHeight="1" x14ac:dyDescent="0.55000000000000004">
      <c r="E11" s="126" t="s">
        <v>96</v>
      </c>
      <c r="F11" s="212" t="s">
        <v>155</v>
      </c>
      <c r="G11" s="212"/>
      <c r="H11" s="207"/>
      <c r="J11" s="155"/>
    </row>
    <row r="12" spans="1:10" ht="45" customHeight="1" x14ac:dyDescent="0.55000000000000004">
      <c r="E12" s="126" t="s">
        <v>114</v>
      </c>
      <c r="F12" s="215" t="s">
        <v>125</v>
      </c>
      <c r="G12" s="215"/>
      <c r="H12" s="215"/>
    </row>
    <row r="13" spans="1:10" ht="30" customHeight="1" x14ac:dyDescent="0.55000000000000004">
      <c r="E13" s="126" t="s">
        <v>97</v>
      </c>
      <c r="F13" s="215" t="s">
        <v>126</v>
      </c>
      <c r="G13" s="215"/>
      <c r="H13" s="215"/>
    </row>
    <row r="14" spans="1:10" ht="30" customHeight="1" x14ac:dyDescent="0.55000000000000004">
      <c r="E14" s="126" t="s">
        <v>98</v>
      </c>
      <c r="F14" s="212" t="s">
        <v>127</v>
      </c>
      <c r="G14" s="212"/>
      <c r="H14" s="212"/>
    </row>
    <row r="15" spans="1:10" ht="66" customHeight="1" x14ac:dyDescent="0.55000000000000004">
      <c r="A15" s="126" t="s">
        <v>113</v>
      </c>
      <c r="B15" s="213" t="s">
        <v>128</v>
      </c>
      <c r="C15" s="213"/>
      <c r="D15" s="213"/>
      <c r="E15" s="213"/>
      <c r="F15" s="213"/>
      <c r="G15" s="213"/>
      <c r="H15" s="213"/>
    </row>
    <row r="16" spans="1:10" ht="15" customHeight="1" x14ac:dyDescent="0.55000000000000004"/>
    <row r="17" spans="1:8" ht="15" customHeight="1" x14ac:dyDescent="0.55000000000000004">
      <c r="A17" s="113" t="s">
        <v>101</v>
      </c>
    </row>
    <row r="18" spans="1:8" ht="15" customHeight="1" x14ac:dyDescent="0.55000000000000004">
      <c r="A18" s="124" t="s">
        <v>102</v>
      </c>
      <c r="B18" s="163">
        <v>180</v>
      </c>
      <c r="C18" s="113" t="s">
        <v>99</v>
      </c>
    </row>
    <row r="19" spans="1:8" ht="15" customHeight="1" x14ac:dyDescent="0.55000000000000004">
      <c r="A19" s="124"/>
      <c r="B19" s="125"/>
    </row>
    <row r="20" spans="1:8" ht="15" customHeight="1" x14ac:dyDescent="0.55000000000000004">
      <c r="A20" s="113" t="s">
        <v>105</v>
      </c>
    </row>
    <row r="21" spans="1:8" ht="15" customHeight="1" x14ac:dyDescent="0.55000000000000004">
      <c r="A21" s="113" t="s">
        <v>104</v>
      </c>
    </row>
    <row r="22" spans="1:8" ht="15" customHeight="1" x14ac:dyDescent="0.55000000000000004"/>
    <row r="23" spans="1:8" ht="30" customHeight="1" x14ac:dyDescent="0.55000000000000004">
      <c r="A23" s="124"/>
      <c r="C23" s="126" t="s">
        <v>120</v>
      </c>
      <c r="D23" s="213" t="s">
        <v>129</v>
      </c>
      <c r="E23" s="213"/>
      <c r="F23" s="213"/>
      <c r="G23" s="213"/>
      <c r="H23" s="213"/>
    </row>
    <row r="24" spans="1:8" ht="30" customHeight="1" x14ac:dyDescent="0.55000000000000004">
      <c r="A24" s="124"/>
      <c r="C24" s="126" t="s">
        <v>121</v>
      </c>
      <c r="D24" s="213" t="s">
        <v>130</v>
      </c>
      <c r="E24" s="213"/>
      <c r="F24" s="213"/>
      <c r="G24" s="213"/>
      <c r="H24" s="213"/>
    </row>
    <row r="25" spans="1:8" ht="15" customHeight="1" x14ac:dyDescent="0.55000000000000004"/>
    <row r="26" spans="1:8" x14ac:dyDescent="0.55000000000000004">
      <c r="A26" s="113" t="s">
        <v>131</v>
      </c>
      <c r="C26" s="157">
        <v>2</v>
      </c>
      <c r="D26" s="157"/>
    </row>
    <row r="27" spans="1:8" ht="90" customHeight="1" x14ac:dyDescent="0.55000000000000004">
      <c r="A27" s="214"/>
      <c r="B27" s="214"/>
      <c r="C27" s="214"/>
      <c r="D27" s="214"/>
      <c r="E27" s="214"/>
      <c r="F27" s="214"/>
      <c r="G27" s="214"/>
      <c r="H27" s="214"/>
    </row>
  </sheetData>
  <sheetProtection algorithmName="SHA-512" hashValue="N6O3xO9H6gD5OciAuvuL5I/9T+qBRzCl4TOMOFZeKHOp2kl8+Psp1tww9pF8bhVMqP0ydotb0CFBVSp8dgYzwA==" saltValue="yNVjK620IY0OtKpxGOj2Iw==" spinCount="100000" sheet="1" objects="1" scenarios="1"/>
  <mergeCells count="11">
    <mergeCell ref="F13:H13"/>
    <mergeCell ref="G3:H3"/>
    <mergeCell ref="A7:H7"/>
    <mergeCell ref="F10:H10"/>
    <mergeCell ref="F12:H12"/>
    <mergeCell ref="F11:G11"/>
    <mergeCell ref="F14:H14"/>
    <mergeCell ref="B15:H15"/>
    <mergeCell ref="D23:H23"/>
    <mergeCell ref="D24:H24"/>
    <mergeCell ref="A27:H27"/>
  </mergeCells>
  <phoneticPr fontId="2"/>
  <conditionalFormatting sqref="B18">
    <cfRule type="expression" dxfId="58" priority="5">
      <formula>$B$18=""</formula>
    </cfRule>
  </conditionalFormatting>
  <conditionalFormatting sqref="B15:H15">
    <cfRule type="expression" dxfId="57" priority="2">
      <formula>$B$15=""</formula>
    </cfRule>
  </conditionalFormatting>
  <conditionalFormatting sqref="D23:H23">
    <cfRule type="expression" dxfId="56" priority="7">
      <formula>$D$23=""</formula>
    </cfRule>
  </conditionalFormatting>
  <conditionalFormatting sqref="D24:H24">
    <cfRule type="expression" dxfId="55" priority="6">
      <formula>$D$24=""</formula>
    </cfRule>
  </conditionalFormatting>
  <conditionalFormatting sqref="F11 H11">
    <cfRule type="expression" dxfId="54" priority="11">
      <formula>$F$11=""</formula>
    </cfRule>
  </conditionalFormatting>
  <conditionalFormatting sqref="F14">
    <cfRule type="expression" dxfId="53" priority="3">
      <formula>$F$14:$H$14=""</formula>
    </cfRule>
  </conditionalFormatting>
  <conditionalFormatting sqref="F10:H10">
    <cfRule type="expression" dxfId="52" priority="12">
      <formula>$F$10=""</formula>
    </cfRule>
  </conditionalFormatting>
  <conditionalFormatting sqref="F12:H12">
    <cfRule type="expression" dxfId="51" priority="10">
      <formula>$F$12=""</formula>
    </cfRule>
  </conditionalFormatting>
  <conditionalFormatting sqref="F13:H13">
    <cfRule type="expression" dxfId="50" priority="9">
      <formula>$F$13=""</formula>
    </cfRule>
  </conditionalFormatting>
  <conditionalFormatting sqref="G3:H3">
    <cfRule type="expression" dxfId="49" priority="4">
      <formula>$G$3=""</formula>
    </cfRule>
  </conditionalFormatting>
  <conditionalFormatting sqref="H2">
    <cfRule type="expression" dxfId="48" priority="1">
      <formula>$H$2=""</formula>
    </cfRule>
  </conditionalFormatting>
  <dataValidations count="1">
    <dataValidation type="custom" imeMode="halfKatakana" allowBlank="1" showInputMessage="1" showErrorMessage="1" error="半角カタカナで入力してください。" sqref="B25:E25 F12:H12" xr:uid="{A36BA912-B6BF-409E-9EDD-B0ABB7C3EFCE}">
      <formula1>LEN(B12)=LENB(B12)</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Option Button 8">
              <controlPr defaultSize="0" autoFill="0" autoLine="0" autoPict="0">
                <anchor moveWithCells="1">
                  <from>
                    <xdr:col>2</xdr:col>
                    <xdr:colOff>660400</xdr:colOff>
                    <xdr:row>25</xdr:row>
                    <xdr:rowOff>0</xdr:rowOff>
                  </from>
                  <to>
                    <xdr:col>4</xdr:col>
                    <xdr:colOff>0</xdr:colOff>
                    <xdr:row>26</xdr:row>
                    <xdr:rowOff>69850</xdr:rowOff>
                  </to>
                </anchor>
              </controlPr>
            </control>
          </mc:Choice>
        </mc:AlternateContent>
        <mc:AlternateContent xmlns:mc="http://schemas.openxmlformats.org/markup-compatibility/2006">
          <mc:Choice Requires="x14">
            <control shapeId="11273" r:id="rId5" name="Option Button 9">
              <controlPr defaultSize="0" autoFill="0" autoLine="0" autoPict="0">
                <anchor moveWithCells="1">
                  <from>
                    <xdr:col>4</xdr:col>
                    <xdr:colOff>0</xdr:colOff>
                    <xdr:row>25</xdr:row>
                    <xdr:rowOff>0</xdr:rowOff>
                  </from>
                  <to>
                    <xdr:col>5</xdr:col>
                    <xdr:colOff>69850</xdr:colOff>
                    <xdr:row>26</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6FF1-48E1-42AC-99B7-EE252FFAF930}">
  <sheetPr codeName="Sheet1">
    <pageSetUpPr fitToPage="1"/>
  </sheetPr>
  <dimension ref="A1:G44"/>
  <sheetViews>
    <sheetView workbookViewId="0">
      <pane xSplit="2" ySplit="6" topLeftCell="C7" activePane="bottomRight" state="frozen"/>
      <selection activeCell="A3" sqref="A3"/>
      <selection pane="topRight" activeCell="A3" sqref="A3"/>
      <selection pane="bottomLeft" activeCell="A3" sqref="A3"/>
      <selection pane="bottomRight"/>
    </sheetView>
  </sheetViews>
  <sheetFormatPr defaultRowHeight="15" x14ac:dyDescent="0.55000000000000004"/>
  <cols>
    <col min="1" max="1" width="3.58203125" style="73" bestFit="1" customWidth="1"/>
    <col min="2" max="2" width="28.9140625" style="70" bestFit="1" customWidth="1"/>
    <col min="3" max="3" width="8.58203125" style="74" bestFit="1" customWidth="1"/>
    <col min="4" max="4" width="7.1640625" style="74" bestFit="1" customWidth="1"/>
    <col min="5" max="5" width="11.25" style="74" bestFit="1" customWidth="1"/>
    <col min="6" max="6" width="7.1640625" style="70" bestFit="1" customWidth="1"/>
    <col min="7" max="7" width="24.1640625" style="70" customWidth="1"/>
    <col min="8" max="16384" width="8.6640625" style="75"/>
  </cols>
  <sheetData>
    <row r="1" spans="1:7" ht="16.5" customHeight="1" x14ac:dyDescent="0.55000000000000004">
      <c r="A1" s="49" t="s">
        <v>75</v>
      </c>
      <c r="B1" s="75"/>
      <c r="C1" s="69"/>
      <c r="D1" s="69"/>
      <c r="E1" s="69"/>
      <c r="F1" s="75"/>
      <c r="G1" s="75"/>
    </row>
    <row r="2" spans="1:7" s="50" customFormat="1" ht="16.5" customHeight="1" x14ac:dyDescent="0.55000000000000004">
      <c r="A2" s="1" t="s">
        <v>0</v>
      </c>
      <c r="C2" s="71"/>
      <c r="D2" s="71"/>
      <c r="E2" s="71"/>
    </row>
    <row r="3" spans="1:7" s="50" customFormat="1" ht="13.5" x14ac:dyDescent="0.55000000000000004">
      <c r="C3" s="71"/>
      <c r="D3" s="71"/>
      <c r="E3" s="71"/>
      <c r="F3" s="80" t="s">
        <v>82</v>
      </c>
      <c r="G3" s="94"/>
    </row>
    <row r="4" spans="1:7" s="50" customFormat="1" ht="14" thickBot="1" x14ac:dyDescent="0.6">
      <c r="B4" s="81"/>
      <c r="C4" s="82"/>
      <c r="E4" s="83"/>
      <c r="F4" s="84" t="s">
        <v>81</v>
      </c>
      <c r="G4" s="94"/>
    </row>
    <row r="5" spans="1:7" ht="18" customHeight="1" x14ac:dyDescent="0.55000000000000004">
      <c r="A5" s="223" t="s">
        <v>136</v>
      </c>
      <c r="B5" s="224"/>
      <c r="C5" s="227" t="s">
        <v>1</v>
      </c>
      <c r="D5" s="228"/>
      <c r="E5" s="229"/>
      <c r="F5" s="230" t="s">
        <v>2</v>
      </c>
      <c r="G5" s="232" t="s">
        <v>3</v>
      </c>
    </row>
    <row r="6" spans="1:7" ht="18" customHeight="1" thickBot="1" x14ac:dyDescent="0.6">
      <c r="A6" s="225"/>
      <c r="B6" s="226"/>
      <c r="C6" s="2" t="s">
        <v>4</v>
      </c>
      <c r="D6" s="2" t="s">
        <v>5</v>
      </c>
      <c r="E6" s="3" t="s">
        <v>6</v>
      </c>
      <c r="F6" s="231"/>
      <c r="G6" s="233"/>
    </row>
    <row r="7" spans="1:7" ht="18" customHeight="1" thickBot="1" x14ac:dyDescent="0.6">
      <c r="A7" s="47" t="s">
        <v>7</v>
      </c>
      <c r="B7" s="40" t="s">
        <v>8</v>
      </c>
      <c r="C7" s="72"/>
      <c r="D7" s="85"/>
      <c r="E7" s="4">
        <f>SUM(E8,E12,E16,E18,E21)</f>
        <v>0</v>
      </c>
      <c r="F7" s="76" t="e">
        <f>E7/$E$38</f>
        <v>#DIV/0!</v>
      </c>
      <c r="G7" s="87"/>
    </row>
    <row r="8" spans="1:7" ht="18" customHeight="1" x14ac:dyDescent="0.55000000000000004">
      <c r="A8" s="10" t="s">
        <v>9</v>
      </c>
      <c r="B8" s="41" t="s">
        <v>10</v>
      </c>
      <c r="C8" s="14" t="s">
        <v>84</v>
      </c>
      <c r="D8" s="14"/>
      <c r="E8" s="5">
        <f>SUM(E9:E11)</f>
        <v>0</v>
      </c>
      <c r="F8" s="77" t="e">
        <f>SUM(F9:F11)</f>
        <v>#DIV/0!</v>
      </c>
      <c r="G8" s="88"/>
    </row>
    <row r="9" spans="1:7" x14ac:dyDescent="0.55000000000000004">
      <c r="A9" s="48"/>
      <c r="B9" s="42" t="s">
        <v>11</v>
      </c>
      <c r="C9" s="15"/>
      <c r="D9" s="15"/>
      <c r="E9" s="6">
        <f>C9*D9</f>
        <v>0</v>
      </c>
      <c r="F9" s="78" t="e">
        <f>E9/$E$38</f>
        <v>#DIV/0!</v>
      </c>
      <c r="G9" s="89"/>
    </row>
    <row r="10" spans="1:7" x14ac:dyDescent="0.55000000000000004">
      <c r="A10" s="48"/>
      <c r="B10" s="42" t="s">
        <v>12</v>
      </c>
      <c r="C10" s="15"/>
      <c r="D10" s="15"/>
      <c r="E10" s="6">
        <f t="shared" ref="E10:E37" si="0">C10*D10</f>
        <v>0</v>
      </c>
      <c r="F10" s="78" t="e">
        <f>E10/$E$38</f>
        <v>#DIV/0!</v>
      </c>
      <c r="G10" s="89"/>
    </row>
    <row r="11" spans="1:7" x14ac:dyDescent="0.55000000000000004">
      <c r="A11" s="48"/>
      <c r="B11" s="42" t="s">
        <v>13</v>
      </c>
      <c r="C11" s="15"/>
      <c r="D11" s="15"/>
      <c r="E11" s="6">
        <f t="shared" si="0"/>
        <v>0</v>
      </c>
      <c r="F11" s="78" t="e">
        <f>E11/$E$38</f>
        <v>#DIV/0!</v>
      </c>
      <c r="G11" s="90"/>
    </row>
    <row r="12" spans="1:7" ht="18" customHeight="1" x14ac:dyDescent="0.55000000000000004">
      <c r="A12" s="48" t="s">
        <v>14</v>
      </c>
      <c r="B12" s="43" t="s">
        <v>15</v>
      </c>
      <c r="C12" s="15"/>
      <c r="D12" s="15"/>
      <c r="E12" s="7">
        <f>SUM(E13:E15)</f>
        <v>0</v>
      </c>
      <c r="F12" s="78" t="e">
        <f>SUM(F13:F15)</f>
        <v>#DIV/0!</v>
      </c>
      <c r="G12" s="90"/>
    </row>
    <row r="13" spans="1:7" x14ac:dyDescent="0.55000000000000004">
      <c r="A13" s="48"/>
      <c r="B13" s="42" t="s">
        <v>16</v>
      </c>
      <c r="C13" s="15"/>
      <c r="D13" s="15"/>
      <c r="E13" s="6">
        <f t="shared" si="0"/>
        <v>0</v>
      </c>
      <c r="F13" s="78" t="e">
        <f>E13/$E$38</f>
        <v>#DIV/0!</v>
      </c>
      <c r="G13" s="90"/>
    </row>
    <row r="14" spans="1:7" x14ac:dyDescent="0.55000000000000004">
      <c r="A14" s="48"/>
      <c r="B14" s="42" t="s">
        <v>17</v>
      </c>
      <c r="C14" s="15"/>
      <c r="D14" s="15"/>
      <c r="E14" s="6">
        <f t="shared" si="0"/>
        <v>0</v>
      </c>
      <c r="F14" s="78" t="e">
        <f>E14/$E$38</f>
        <v>#DIV/0!</v>
      </c>
      <c r="G14" s="90"/>
    </row>
    <row r="15" spans="1:7" x14ac:dyDescent="0.55000000000000004">
      <c r="A15" s="48"/>
      <c r="B15" s="42" t="s">
        <v>18</v>
      </c>
      <c r="C15" s="15"/>
      <c r="D15" s="15"/>
      <c r="E15" s="6">
        <f t="shared" si="0"/>
        <v>0</v>
      </c>
      <c r="F15" s="78" t="e">
        <f>E15/$E$38</f>
        <v>#DIV/0!</v>
      </c>
      <c r="G15" s="90"/>
    </row>
    <row r="16" spans="1:7" ht="18" customHeight="1" x14ac:dyDescent="0.55000000000000004">
      <c r="A16" s="48" t="s">
        <v>19</v>
      </c>
      <c r="B16" s="42" t="s">
        <v>20</v>
      </c>
      <c r="C16" s="6"/>
      <c r="D16" s="6"/>
      <c r="E16" s="7">
        <f>E17</f>
        <v>0</v>
      </c>
      <c r="F16" s="78" t="e">
        <f>E16/$E$38</f>
        <v>#DIV/0!</v>
      </c>
      <c r="G16" s="96"/>
    </row>
    <row r="17" spans="1:7" x14ac:dyDescent="0.55000000000000004">
      <c r="A17" s="48"/>
      <c r="B17" s="42" t="s">
        <v>21</v>
      </c>
      <c r="C17" s="15"/>
      <c r="D17" s="15"/>
      <c r="E17" s="6">
        <f t="shared" si="0"/>
        <v>0</v>
      </c>
      <c r="F17" s="78" t="e">
        <f t="shared" ref="F17:F22" si="1">E17/$E$38</f>
        <v>#DIV/0!</v>
      </c>
      <c r="G17" s="91"/>
    </row>
    <row r="18" spans="1:7" ht="18" customHeight="1" x14ac:dyDescent="0.55000000000000004">
      <c r="A18" s="48" t="s">
        <v>22</v>
      </c>
      <c r="B18" s="42" t="s">
        <v>23</v>
      </c>
      <c r="C18" s="6"/>
      <c r="D18" s="6"/>
      <c r="E18" s="7">
        <f>SUM(E19:E20)</f>
        <v>0</v>
      </c>
      <c r="F18" s="78" t="e">
        <f t="shared" si="1"/>
        <v>#DIV/0!</v>
      </c>
      <c r="G18" s="96"/>
    </row>
    <row r="19" spans="1:7" x14ac:dyDescent="0.55000000000000004">
      <c r="A19" s="48"/>
      <c r="B19" s="42" t="s">
        <v>24</v>
      </c>
      <c r="C19" s="15"/>
      <c r="D19" s="15"/>
      <c r="E19" s="6">
        <f t="shared" si="0"/>
        <v>0</v>
      </c>
      <c r="F19" s="78" t="e">
        <f t="shared" si="1"/>
        <v>#DIV/0!</v>
      </c>
      <c r="G19" s="91"/>
    </row>
    <row r="20" spans="1:7" x14ac:dyDescent="0.55000000000000004">
      <c r="A20" s="46"/>
      <c r="B20" s="44" t="s">
        <v>25</v>
      </c>
      <c r="C20" s="68"/>
      <c r="D20" s="68"/>
      <c r="E20" s="6">
        <f t="shared" si="0"/>
        <v>0</v>
      </c>
      <c r="F20" s="78" t="e">
        <f t="shared" si="1"/>
        <v>#DIV/0!</v>
      </c>
      <c r="G20" s="92"/>
    </row>
    <row r="21" spans="1:7" ht="15.5" thickBot="1" x14ac:dyDescent="0.6">
      <c r="A21" s="46" t="s">
        <v>26</v>
      </c>
      <c r="B21" s="44" t="s">
        <v>27</v>
      </c>
      <c r="C21" s="68"/>
      <c r="D21" s="68"/>
      <c r="E21" s="8">
        <f t="shared" si="0"/>
        <v>0</v>
      </c>
      <c r="F21" s="78" t="e">
        <f t="shared" si="1"/>
        <v>#DIV/0!</v>
      </c>
      <c r="G21" s="92"/>
    </row>
    <row r="22" spans="1:7" ht="18" customHeight="1" thickBot="1" x14ac:dyDescent="0.6">
      <c r="A22" s="47" t="s">
        <v>28</v>
      </c>
      <c r="B22" s="40" t="s">
        <v>29</v>
      </c>
      <c r="C22" s="9"/>
      <c r="D22" s="9"/>
      <c r="E22" s="4">
        <f>SUM(E23:E25)</f>
        <v>0</v>
      </c>
      <c r="F22" s="76" t="e">
        <f t="shared" si="1"/>
        <v>#DIV/0!</v>
      </c>
      <c r="G22" s="93"/>
    </row>
    <row r="23" spans="1:7" x14ac:dyDescent="0.55000000000000004">
      <c r="A23" s="10" t="s">
        <v>9</v>
      </c>
      <c r="B23" s="45" t="s">
        <v>30</v>
      </c>
      <c r="C23" s="14"/>
      <c r="D23" s="14"/>
      <c r="E23" s="5">
        <f t="shared" si="0"/>
        <v>0</v>
      </c>
      <c r="F23" s="77" t="e">
        <f t="shared" ref="F23:F38" si="2">E23/$E$38</f>
        <v>#DIV/0!</v>
      </c>
      <c r="G23" s="95"/>
    </row>
    <row r="24" spans="1:7" x14ac:dyDescent="0.55000000000000004">
      <c r="A24" s="48" t="s">
        <v>14</v>
      </c>
      <c r="B24" s="42" t="s">
        <v>31</v>
      </c>
      <c r="C24" s="15"/>
      <c r="D24" s="15"/>
      <c r="E24" s="7">
        <f t="shared" si="0"/>
        <v>0</v>
      </c>
      <c r="F24" s="78" t="e">
        <f t="shared" si="2"/>
        <v>#DIV/0!</v>
      </c>
      <c r="G24" s="91"/>
    </row>
    <row r="25" spans="1:7" ht="15.5" thickBot="1" x14ac:dyDescent="0.6">
      <c r="A25" s="46" t="s">
        <v>32</v>
      </c>
      <c r="B25" s="44" t="s">
        <v>33</v>
      </c>
      <c r="C25" s="68"/>
      <c r="D25" s="68"/>
      <c r="E25" s="8">
        <f t="shared" si="0"/>
        <v>0</v>
      </c>
      <c r="F25" s="79" t="e">
        <f t="shared" si="2"/>
        <v>#DIV/0!</v>
      </c>
      <c r="G25" s="92"/>
    </row>
    <row r="26" spans="1:7" ht="18" customHeight="1" thickBot="1" x14ac:dyDescent="0.6">
      <c r="A26" s="47" t="s">
        <v>34</v>
      </c>
      <c r="B26" s="40" t="s">
        <v>35</v>
      </c>
      <c r="C26" s="9"/>
      <c r="D26" s="9"/>
      <c r="E26" s="4">
        <f>SUM(E27:E30)</f>
        <v>0</v>
      </c>
      <c r="F26" s="76" t="e">
        <f t="shared" si="2"/>
        <v>#DIV/0!</v>
      </c>
      <c r="G26" s="97"/>
    </row>
    <row r="27" spans="1:7" x14ac:dyDescent="0.55000000000000004">
      <c r="A27" s="10" t="s">
        <v>9</v>
      </c>
      <c r="B27" s="45" t="s">
        <v>36</v>
      </c>
      <c r="C27" s="14"/>
      <c r="D27" s="14"/>
      <c r="E27" s="5">
        <f t="shared" si="0"/>
        <v>0</v>
      </c>
      <c r="F27" s="77" t="e">
        <f t="shared" si="2"/>
        <v>#DIV/0!</v>
      </c>
      <c r="G27" s="95"/>
    </row>
    <row r="28" spans="1:7" x14ac:dyDescent="0.55000000000000004">
      <c r="A28" s="48" t="s">
        <v>14</v>
      </c>
      <c r="B28" s="42" t="s">
        <v>37</v>
      </c>
      <c r="C28" s="15"/>
      <c r="D28" s="15"/>
      <c r="E28" s="7">
        <f t="shared" si="0"/>
        <v>0</v>
      </c>
      <c r="F28" s="78" t="e">
        <f t="shared" si="2"/>
        <v>#DIV/0!</v>
      </c>
      <c r="G28" s="91"/>
    </row>
    <row r="29" spans="1:7" x14ac:dyDescent="0.55000000000000004">
      <c r="A29" s="48" t="s">
        <v>19</v>
      </c>
      <c r="B29" s="42" t="s">
        <v>61</v>
      </c>
      <c r="C29" s="15"/>
      <c r="D29" s="15"/>
      <c r="E29" s="7">
        <f t="shared" si="0"/>
        <v>0</v>
      </c>
      <c r="F29" s="78" t="e">
        <f t="shared" si="2"/>
        <v>#DIV/0!</v>
      </c>
      <c r="G29" s="91"/>
    </row>
    <row r="30" spans="1:7" ht="15.5" thickBot="1" x14ac:dyDescent="0.6">
      <c r="A30" s="46" t="s">
        <v>38</v>
      </c>
      <c r="B30" s="44" t="s">
        <v>39</v>
      </c>
      <c r="C30" s="68"/>
      <c r="D30" s="68"/>
      <c r="E30" s="8">
        <f t="shared" si="0"/>
        <v>0</v>
      </c>
      <c r="F30" s="79" t="e">
        <f t="shared" si="2"/>
        <v>#DIV/0!</v>
      </c>
      <c r="G30" s="92"/>
    </row>
    <row r="31" spans="1:7" ht="18" customHeight="1" thickBot="1" x14ac:dyDescent="0.6">
      <c r="A31" s="47" t="s">
        <v>40</v>
      </c>
      <c r="B31" s="40" t="s">
        <v>41</v>
      </c>
      <c r="C31" s="9"/>
      <c r="D31" s="9"/>
      <c r="E31" s="4">
        <f>SUM(E32:E33)</f>
        <v>0</v>
      </c>
      <c r="F31" s="76" t="e">
        <f t="shared" si="2"/>
        <v>#DIV/0!</v>
      </c>
      <c r="G31" s="93"/>
    </row>
    <row r="32" spans="1:7" x14ac:dyDescent="0.55000000000000004">
      <c r="A32" s="10" t="s">
        <v>42</v>
      </c>
      <c r="B32" s="45" t="s">
        <v>62</v>
      </c>
      <c r="C32" s="14"/>
      <c r="D32" s="14"/>
      <c r="E32" s="8">
        <f t="shared" si="0"/>
        <v>0</v>
      </c>
      <c r="F32" s="77" t="e">
        <f t="shared" si="2"/>
        <v>#DIV/0!</v>
      </c>
      <c r="G32" s="95"/>
    </row>
    <row r="33" spans="1:7" ht="15.5" thickBot="1" x14ac:dyDescent="0.6">
      <c r="A33" s="46" t="s">
        <v>43</v>
      </c>
      <c r="B33" s="44" t="s">
        <v>87</v>
      </c>
      <c r="C33" s="104"/>
      <c r="D33" s="68"/>
      <c r="E33" s="8">
        <f t="shared" si="0"/>
        <v>0</v>
      </c>
      <c r="F33" s="79" t="e">
        <f t="shared" si="2"/>
        <v>#DIV/0!</v>
      </c>
      <c r="G33" s="92"/>
    </row>
    <row r="34" spans="1:7" ht="18" customHeight="1" thickBot="1" x14ac:dyDescent="0.6">
      <c r="A34" s="47" t="s">
        <v>44</v>
      </c>
      <c r="B34" s="40" t="s">
        <v>45</v>
      </c>
      <c r="C34" s="9"/>
      <c r="D34" s="9"/>
      <c r="E34" s="4">
        <f>SUM(E35:E37)</f>
        <v>0</v>
      </c>
      <c r="F34" s="76" t="e">
        <f t="shared" si="2"/>
        <v>#DIV/0!</v>
      </c>
      <c r="G34" s="93"/>
    </row>
    <row r="35" spans="1:7" x14ac:dyDescent="0.55000000000000004">
      <c r="A35" s="10" t="s">
        <v>9</v>
      </c>
      <c r="B35" s="45" t="s">
        <v>83</v>
      </c>
      <c r="C35" s="14"/>
      <c r="D35" s="14"/>
      <c r="E35" s="8">
        <f t="shared" si="0"/>
        <v>0</v>
      </c>
      <c r="F35" s="77" t="e">
        <f t="shared" si="2"/>
        <v>#DIV/0!</v>
      </c>
      <c r="G35" s="95"/>
    </row>
    <row r="36" spans="1:7" x14ac:dyDescent="0.55000000000000004">
      <c r="A36" s="48" t="s">
        <v>14</v>
      </c>
      <c r="B36" s="42" t="s">
        <v>46</v>
      </c>
      <c r="C36" s="105"/>
      <c r="D36" s="105"/>
      <c r="E36" s="8">
        <f t="shared" si="0"/>
        <v>0</v>
      </c>
      <c r="F36" s="78" t="e">
        <f t="shared" si="2"/>
        <v>#DIV/0!</v>
      </c>
      <c r="G36" s="91"/>
    </row>
    <row r="37" spans="1:7" ht="15.5" thickBot="1" x14ac:dyDescent="0.6">
      <c r="A37" s="46" t="s">
        <v>32</v>
      </c>
      <c r="B37" s="44" t="s">
        <v>47</v>
      </c>
      <c r="C37" s="68"/>
      <c r="D37" s="68"/>
      <c r="E37" s="8">
        <f t="shared" si="0"/>
        <v>0</v>
      </c>
      <c r="F37" s="79" t="e">
        <f t="shared" si="2"/>
        <v>#DIV/0!</v>
      </c>
      <c r="G37" s="92"/>
    </row>
    <row r="38" spans="1:7" ht="18" customHeight="1" thickBot="1" x14ac:dyDescent="0.6">
      <c r="A38" s="234" t="s">
        <v>80</v>
      </c>
      <c r="B38" s="235"/>
      <c r="C38" s="236" t="s">
        <v>48</v>
      </c>
      <c r="D38" s="236"/>
      <c r="E38" s="11">
        <f>SUM(E7,E22,E26,E31,E34)</f>
        <v>0</v>
      </c>
      <c r="F38" s="76" t="e">
        <f t="shared" si="2"/>
        <v>#DIV/0!</v>
      </c>
      <c r="G38" s="93"/>
    </row>
    <row r="39" spans="1:7" ht="18" customHeight="1" x14ac:dyDescent="0.55000000000000004">
      <c r="A39" s="217" t="s">
        <v>76</v>
      </c>
      <c r="B39" s="218"/>
      <c r="C39" s="218"/>
      <c r="D39" s="218"/>
      <c r="E39" s="218"/>
      <c r="F39" s="218"/>
      <c r="G39" s="219"/>
    </row>
    <row r="40" spans="1:7" s="86" customFormat="1" ht="120" customHeight="1" thickBot="1" x14ac:dyDescent="0.6">
      <c r="A40" s="220"/>
      <c r="B40" s="221"/>
      <c r="C40" s="221"/>
      <c r="D40" s="221"/>
      <c r="E40" s="221"/>
      <c r="F40" s="221"/>
      <c r="G40" s="222"/>
    </row>
    <row r="42" spans="1:7" x14ac:dyDescent="0.55000000000000004">
      <c r="B42" s="50" t="s">
        <v>85</v>
      </c>
    </row>
    <row r="43" spans="1:7" x14ac:dyDescent="0.55000000000000004">
      <c r="B43" s="50" t="s">
        <v>77</v>
      </c>
    </row>
    <row r="44" spans="1:7" x14ac:dyDescent="0.55000000000000004">
      <c r="B44" s="51" t="s">
        <v>86</v>
      </c>
    </row>
  </sheetData>
  <sheetProtection algorithmName="SHA-512" hashValue="7VTuesjvW3go2qnHLNHTckZTovSJVzeJTRtebagGHiOyKxDAz7o6ZVNSAOdpbbo/ok7HydtxfIHeFWxCbGH/5A==" saltValue="VoaBz43P0E/hOw2kJXABkA==" spinCount="100000" sheet="1" objects="1" scenarios="1"/>
  <protectedRanges>
    <protectedRange sqref="A40:XFD40" name="範囲2"/>
    <protectedRange sqref="C7:D37 B4 E4 G8:G38" name="範囲1"/>
  </protectedRanges>
  <mergeCells count="8">
    <mergeCell ref="A39:G39"/>
    <mergeCell ref="A40:G40"/>
    <mergeCell ref="A5:B6"/>
    <mergeCell ref="C5:E5"/>
    <mergeCell ref="F5:F6"/>
    <mergeCell ref="G5:G6"/>
    <mergeCell ref="A38:B38"/>
    <mergeCell ref="C38:D38"/>
  </mergeCells>
  <phoneticPr fontId="2"/>
  <conditionalFormatting sqref="A40:G40">
    <cfRule type="expression" dxfId="47" priority="1">
      <formula>A40=""</formula>
    </cfRule>
  </conditionalFormatting>
  <conditionalFormatting sqref="C9:D11">
    <cfRule type="expression" dxfId="46" priority="25">
      <formula>C9:D11=""</formula>
    </cfRule>
  </conditionalFormatting>
  <conditionalFormatting sqref="C13:D15">
    <cfRule type="expression" dxfId="45" priority="21">
      <formula>C13:D15=""</formula>
    </cfRule>
  </conditionalFormatting>
  <conditionalFormatting sqref="C17:D17">
    <cfRule type="expression" dxfId="44" priority="16">
      <formula>C17:D17=""</formula>
    </cfRule>
  </conditionalFormatting>
  <conditionalFormatting sqref="C19:D21">
    <cfRule type="expression" dxfId="43" priority="10">
      <formula>C19:D21=""</formula>
    </cfRule>
  </conditionalFormatting>
  <conditionalFormatting sqref="C23:D25">
    <cfRule type="expression" dxfId="42" priority="9">
      <formula>C23:D25=""</formula>
    </cfRule>
  </conditionalFormatting>
  <conditionalFormatting sqref="C27:D30">
    <cfRule type="expression" dxfId="41" priority="7">
      <formula>C27:D30=""</formula>
    </cfRule>
  </conditionalFormatting>
  <conditionalFormatting sqref="C32:D33">
    <cfRule type="expression" dxfId="40" priority="5">
      <formula>C32:D33=""</formula>
    </cfRule>
  </conditionalFormatting>
  <conditionalFormatting sqref="C35:D37">
    <cfRule type="expression" dxfId="39" priority="3">
      <formula>C35:D37=""</formula>
    </cfRule>
  </conditionalFormatting>
  <conditionalFormatting sqref="G3:G4">
    <cfRule type="expression" dxfId="38" priority="23">
      <formula>G3:G4=""</formula>
    </cfRule>
  </conditionalFormatting>
  <conditionalFormatting sqref="G9:G11">
    <cfRule type="expression" dxfId="37" priority="22">
      <formula>G9:G11=""</formula>
    </cfRule>
  </conditionalFormatting>
  <conditionalFormatting sqref="G13:G15">
    <cfRule type="expression" dxfId="36" priority="20">
      <formula>G13:G15=""</formula>
    </cfRule>
  </conditionalFormatting>
  <conditionalFormatting sqref="G17">
    <cfRule type="expression" dxfId="35" priority="15">
      <formula>G17=""</formula>
    </cfRule>
  </conditionalFormatting>
  <conditionalFormatting sqref="G19:G21">
    <cfRule type="expression" dxfId="34" priority="11">
      <formula>G19:G21=""</formula>
    </cfRule>
  </conditionalFormatting>
  <conditionalFormatting sqref="G23:G25">
    <cfRule type="expression" dxfId="33" priority="8">
      <formula>G23:G25=""</formula>
    </cfRule>
  </conditionalFormatting>
  <conditionalFormatting sqref="G27:G30">
    <cfRule type="expression" dxfId="32" priority="6">
      <formula>G27:G30=""</formula>
    </cfRule>
  </conditionalFormatting>
  <conditionalFormatting sqref="G32:G33">
    <cfRule type="expression" dxfId="31" priority="4">
      <formula>G32:G33=""</formula>
    </cfRule>
  </conditionalFormatting>
  <conditionalFormatting sqref="G35:G37">
    <cfRule type="expression" dxfId="30" priority="2">
      <formula>G35:G37=""</formula>
    </cfRule>
  </conditionalFormatting>
  <pageMargins left="0.70866141732283472" right="0.5118110236220472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40F4-5FA3-4FD6-997E-8A0F28616FE3}">
  <sheetPr codeName="Sheet10">
    <pageSetUpPr fitToPage="1"/>
  </sheetPr>
  <dimension ref="A1:G44"/>
  <sheetViews>
    <sheetView showGridLines="0" zoomScaleNormal="100" workbookViewId="0">
      <selection activeCell="A5" sqref="A5:B6"/>
    </sheetView>
  </sheetViews>
  <sheetFormatPr defaultRowHeight="15" x14ac:dyDescent="0.55000000000000004"/>
  <cols>
    <col min="1" max="1" width="3.58203125" style="177" bestFit="1" customWidth="1"/>
    <col min="2" max="2" width="28.9140625" style="75" bestFit="1" customWidth="1"/>
    <col min="3" max="3" width="8.58203125" style="69" bestFit="1" customWidth="1"/>
    <col min="4" max="4" width="7.1640625" style="69" bestFit="1" customWidth="1"/>
    <col min="5" max="5" width="11.25" style="69" bestFit="1" customWidth="1"/>
    <col min="6" max="6" width="7.1640625" style="75" bestFit="1" customWidth="1"/>
    <col min="7" max="7" width="24.1640625" style="75" customWidth="1"/>
    <col min="8" max="16384" width="8.6640625" style="75"/>
  </cols>
  <sheetData>
    <row r="1" spans="1:7" ht="16.5" customHeight="1" x14ac:dyDescent="0.55000000000000004">
      <c r="A1" s="49" t="s">
        <v>75</v>
      </c>
    </row>
    <row r="2" spans="1:7" s="50" customFormat="1" ht="16.5" customHeight="1" x14ac:dyDescent="0.55000000000000004">
      <c r="A2" s="1" t="s">
        <v>0</v>
      </c>
      <c r="C2" s="71"/>
      <c r="D2" s="71"/>
      <c r="E2" s="71"/>
    </row>
    <row r="3" spans="1:7" s="50" customFormat="1" ht="13.5" x14ac:dyDescent="0.55000000000000004">
      <c r="C3" s="71"/>
      <c r="D3" s="71"/>
      <c r="E3" s="71"/>
      <c r="F3" s="80" t="s">
        <v>82</v>
      </c>
      <c r="G3" s="164" t="s">
        <v>133</v>
      </c>
    </row>
    <row r="4" spans="1:7" s="50" customFormat="1" ht="14" thickBot="1" x14ac:dyDescent="0.6">
      <c r="B4" s="81"/>
      <c r="C4" s="82"/>
      <c r="E4" s="83"/>
      <c r="F4" s="84" t="s">
        <v>81</v>
      </c>
      <c r="G4" s="164" t="s">
        <v>135</v>
      </c>
    </row>
    <row r="5" spans="1:7" ht="18" customHeight="1" x14ac:dyDescent="0.55000000000000004">
      <c r="A5" s="223" t="s">
        <v>136</v>
      </c>
      <c r="B5" s="224"/>
      <c r="C5" s="227" t="s">
        <v>1</v>
      </c>
      <c r="D5" s="228"/>
      <c r="E5" s="229"/>
      <c r="F5" s="230" t="s">
        <v>2</v>
      </c>
      <c r="G5" s="232" t="s">
        <v>3</v>
      </c>
    </row>
    <row r="6" spans="1:7" ht="18" customHeight="1" thickBot="1" x14ac:dyDescent="0.6">
      <c r="A6" s="225"/>
      <c r="B6" s="226"/>
      <c r="C6" s="2" t="s">
        <v>4</v>
      </c>
      <c r="D6" s="2" t="s">
        <v>5</v>
      </c>
      <c r="E6" s="3" t="s">
        <v>6</v>
      </c>
      <c r="F6" s="231"/>
      <c r="G6" s="233"/>
    </row>
    <row r="7" spans="1:7" ht="18" customHeight="1" thickBot="1" x14ac:dyDescent="0.6">
      <c r="A7" s="47" t="s">
        <v>7</v>
      </c>
      <c r="B7" s="40" t="s">
        <v>8</v>
      </c>
      <c r="C7" s="165"/>
      <c r="D7" s="166"/>
      <c r="E7" s="4">
        <f>SUM(E8,E12,E16,E18,E21)</f>
        <v>2420000</v>
      </c>
      <c r="F7" s="76">
        <f>E7/$E$38</f>
        <v>0.80666666666666664</v>
      </c>
      <c r="G7" s="167"/>
    </row>
    <row r="8" spans="1:7" ht="18" customHeight="1" x14ac:dyDescent="0.55000000000000004">
      <c r="A8" s="10" t="s">
        <v>9</v>
      </c>
      <c r="B8" s="41" t="s">
        <v>10</v>
      </c>
      <c r="C8" s="168" t="s">
        <v>84</v>
      </c>
      <c r="D8" s="168"/>
      <c r="E8" s="5">
        <f>SUM(E9:E11)</f>
        <v>965000</v>
      </c>
      <c r="F8" s="77">
        <f>SUM(F9:F11)</f>
        <v>0.32166666666666666</v>
      </c>
      <c r="G8" s="169"/>
    </row>
    <row r="9" spans="1:7" x14ac:dyDescent="0.55000000000000004">
      <c r="A9" s="48"/>
      <c r="B9" s="42" t="s">
        <v>11</v>
      </c>
      <c r="C9" s="15">
        <v>50000</v>
      </c>
      <c r="D9" s="15">
        <v>6</v>
      </c>
      <c r="E9" s="6">
        <f>C9*D9</f>
        <v>300000</v>
      </c>
      <c r="F9" s="78">
        <f>E9/$E$38</f>
        <v>0.1</v>
      </c>
      <c r="G9" s="170"/>
    </row>
    <row r="10" spans="1:7" x14ac:dyDescent="0.55000000000000004">
      <c r="A10" s="48"/>
      <c r="B10" s="42" t="s">
        <v>12</v>
      </c>
      <c r="C10" s="15">
        <v>465000</v>
      </c>
      <c r="D10" s="15">
        <v>1</v>
      </c>
      <c r="E10" s="6">
        <f t="shared" ref="E10:E37" si="0">C10*D10</f>
        <v>465000</v>
      </c>
      <c r="F10" s="78">
        <f>E10/$E$38</f>
        <v>0.155</v>
      </c>
      <c r="G10" s="170"/>
    </row>
    <row r="11" spans="1:7" x14ac:dyDescent="0.55000000000000004">
      <c r="A11" s="48"/>
      <c r="B11" s="42" t="s">
        <v>13</v>
      </c>
      <c r="C11" s="15">
        <v>200000</v>
      </c>
      <c r="D11" s="15">
        <v>1</v>
      </c>
      <c r="E11" s="6">
        <f t="shared" si="0"/>
        <v>200000</v>
      </c>
      <c r="F11" s="78">
        <f>E11/$E$38</f>
        <v>6.6666666666666666E-2</v>
      </c>
      <c r="G11" s="171"/>
    </row>
    <row r="12" spans="1:7" ht="18" customHeight="1" x14ac:dyDescent="0.55000000000000004">
      <c r="A12" s="48" t="s">
        <v>14</v>
      </c>
      <c r="B12" s="43" t="s">
        <v>15</v>
      </c>
      <c r="C12" s="6"/>
      <c r="D12" s="6"/>
      <c r="E12" s="7">
        <f>SUM(E13:E15)</f>
        <v>1400000</v>
      </c>
      <c r="F12" s="78">
        <f>SUM(F13:F15)</f>
        <v>0.46666666666666667</v>
      </c>
      <c r="G12" s="171"/>
    </row>
    <row r="13" spans="1:7" x14ac:dyDescent="0.55000000000000004">
      <c r="A13" s="48"/>
      <c r="B13" s="42" t="s">
        <v>16</v>
      </c>
      <c r="C13" s="6">
        <v>50000</v>
      </c>
      <c r="D13" s="6">
        <v>10</v>
      </c>
      <c r="E13" s="6">
        <f t="shared" si="0"/>
        <v>500000</v>
      </c>
      <c r="F13" s="78">
        <f>E13/$E$38</f>
        <v>0.16666666666666666</v>
      </c>
      <c r="G13" s="171"/>
    </row>
    <row r="14" spans="1:7" x14ac:dyDescent="0.55000000000000004">
      <c r="A14" s="48"/>
      <c r="B14" s="42" t="s">
        <v>17</v>
      </c>
      <c r="C14" s="6"/>
      <c r="D14" s="6"/>
      <c r="E14" s="6">
        <f t="shared" si="0"/>
        <v>0</v>
      </c>
      <c r="F14" s="78">
        <f>E14/$E$38</f>
        <v>0</v>
      </c>
      <c r="G14" s="171"/>
    </row>
    <row r="15" spans="1:7" x14ac:dyDescent="0.55000000000000004">
      <c r="A15" s="48"/>
      <c r="B15" s="42" t="s">
        <v>18</v>
      </c>
      <c r="C15" s="6">
        <v>10000</v>
      </c>
      <c r="D15" s="6">
        <v>90</v>
      </c>
      <c r="E15" s="6">
        <f t="shared" si="0"/>
        <v>900000</v>
      </c>
      <c r="F15" s="78">
        <f>E15/$E$38</f>
        <v>0.3</v>
      </c>
      <c r="G15" s="171"/>
    </row>
    <row r="16" spans="1:7" ht="18" customHeight="1" x14ac:dyDescent="0.55000000000000004">
      <c r="A16" s="48" t="s">
        <v>19</v>
      </c>
      <c r="B16" s="42" t="s">
        <v>20</v>
      </c>
      <c r="C16" s="6"/>
      <c r="D16" s="6"/>
      <c r="E16" s="7">
        <f>E17</f>
        <v>0</v>
      </c>
      <c r="F16" s="78">
        <f>E16/$E$38</f>
        <v>0</v>
      </c>
      <c r="G16" s="96"/>
    </row>
    <row r="17" spans="1:7" x14ac:dyDescent="0.55000000000000004">
      <c r="A17" s="48"/>
      <c r="B17" s="42" t="s">
        <v>21</v>
      </c>
      <c r="C17" s="6"/>
      <c r="D17" s="6"/>
      <c r="E17" s="6">
        <f t="shared" si="0"/>
        <v>0</v>
      </c>
      <c r="F17" s="78">
        <f t="shared" ref="F17:F38" si="1">E17/$E$38</f>
        <v>0</v>
      </c>
      <c r="G17" s="96"/>
    </row>
    <row r="18" spans="1:7" ht="18" customHeight="1" x14ac:dyDescent="0.55000000000000004">
      <c r="A18" s="48" t="s">
        <v>22</v>
      </c>
      <c r="B18" s="42" t="s">
        <v>23</v>
      </c>
      <c r="C18" s="6"/>
      <c r="D18" s="6"/>
      <c r="E18" s="7">
        <f>SUM(E19:E20)</f>
        <v>55000</v>
      </c>
      <c r="F18" s="78">
        <f t="shared" si="1"/>
        <v>1.8333333333333333E-2</v>
      </c>
      <c r="G18" s="96"/>
    </row>
    <row r="19" spans="1:7" x14ac:dyDescent="0.55000000000000004">
      <c r="A19" s="48"/>
      <c r="B19" s="42" t="s">
        <v>24</v>
      </c>
      <c r="C19" s="6">
        <v>50000</v>
      </c>
      <c r="D19" s="6">
        <v>1</v>
      </c>
      <c r="E19" s="6">
        <f t="shared" si="0"/>
        <v>50000</v>
      </c>
      <c r="F19" s="78">
        <f t="shared" si="1"/>
        <v>1.6666666666666666E-2</v>
      </c>
      <c r="G19" s="96"/>
    </row>
    <row r="20" spans="1:7" x14ac:dyDescent="0.55000000000000004">
      <c r="A20" s="46"/>
      <c r="B20" s="44" t="s">
        <v>25</v>
      </c>
      <c r="C20" s="172">
        <v>5000</v>
      </c>
      <c r="D20" s="172">
        <v>1</v>
      </c>
      <c r="E20" s="6">
        <f t="shared" si="0"/>
        <v>5000</v>
      </c>
      <c r="F20" s="78">
        <f t="shared" si="1"/>
        <v>1.6666666666666668E-3</v>
      </c>
      <c r="G20" s="173"/>
    </row>
    <row r="21" spans="1:7" ht="15.5" thickBot="1" x14ac:dyDescent="0.6">
      <c r="A21" s="46" t="s">
        <v>26</v>
      </c>
      <c r="B21" s="44" t="s">
        <v>27</v>
      </c>
      <c r="C21" s="172"/>
      <c r="D21" s="172"/>
      <c r="E21" s="8">
        <f t="shared" si="0"/>
        <v>0</v>
      </c>
      <c r="F21" s="78">
        <f t="shared" si="1"/>
        <v>0</v>
      </c>
      <c r="G21" s="173"/>
    </row>
    <row r="22" spans="1:7" ht="18" customHeight="1" thickBot="1" x14ac:dyDescent="0.6">
      <c r="A22" s="47" t="s">
        <v>28</v>
      </c>
      <c r="B22" s="40" t="s">
        <v>29</v>
      </c>
      <c r="C22" s="9"/>
      <c r="D22" s="9"/>
      <c r="E22" s="4">
        <f>SUM(E23:E25)</f>
        <v>120000</v>
      </c>
      <c r="F22" s="76">
        <f t="shared" si="1"/>
        <v>0.04</v>
      </c>
      <c r="G22" s="93"/>
    </row>
    <row r="23" spans="1:7" x14ac:dyDescent="0.55000000000000004">
      <c r="A23" s="10" t="s">
        <v>9</v>
      </c>
      <c r="B23" s="45" t="s">
        <v>30</v>
      </c>
      <c r="C23" s="168">
        <v>20000</v>
      </c>
      <c r="D23" s="168">
        <v>1</v>
      </c>
      <c r="E23" s="5">
        <f t="shared" si="0"/>
        <v>20000</v>
      </c>
      <c r="F23" s="77">
        <f t="shared" si="1"/>
        <v>6.6666666666666671E-3</v>
      </c>
      <c r="G23" s="174"/>
    </row>
    <row r="24" spans="1:7" x14ac:dyDescent="0.55000000000000004">
      <c r="A24" s="48" t="s">
        <v>14</v>
      </c>
      <c r="B24" s="42" t="s">
        <v>31</v>
      </c>
      <c r="C24" s="6">
        <v>1000</v>
      </c>
      <c r="D24" s="6">
        <v>100</v>
      </c>
      <c r="E24" s="7">
        <f t="shared" si="0"/>
        <v>100000</v>
      </c>
      <c r="F24" s="78">
        <f t="shared" si="1"/>
        <v>3.3333333333333333E-2</v>
      </c>
      <c r="G24" s="96"/>
    </row>
    <row r="25" spans="1:7" ht="15.5" thickBot="1" x14ac:dyDescent="0.6">
      <c r="A25" s="46" t="s">
        <v>32</v>
      </c>
      <c r="B25" s="44" t="s">
        <v>33</v>
      </c>
      <c r="C25" s="172"/>
      <c r="D25" s="172"/>
      <c r="E25" s="8">
        <f t="shared" si="0"/>
        <v>0</v>
      </c>
      <c r="F25" s="79">
        <f t="shared" si="1"/>
        <v>0</v>
      </c>
      <c r="G25" s="173"/>
    </row>
    <row r="26" spans="1:7" ht="18" customHeight="1" thickBot="1" x14ac:dyDescent="0.6">
      <c r="A26" s="47" t="s">
        <v>34</v>
      </c>
      <c r="B26" s="40" t="s">
        <v>35</v>
      </c>
      <c r="C26" s="9"/>
      <c r="D26" s="9"/>
      <c r="E26" s="4">
        <f>SUM(E27:E30)</f>
        <v>310000</v>
      </c>
      <c r="F26" s="76">
        <f t="shared" si="1"/>
        <v>0.10333333333333333</v>
      </c>
      <c r="G26" s="97"/>
    </row>
    <row r="27" spans="1:7" x14ac:dyDescent="0.55000000000000004">
      <c r="A27" s="10" t="s">
        <v>9</v>
      </c>
      <c r="B27" s="45" t="s">
        <v>36</v>
      </c>
      <c r="C27" s="168">
        <v>300000</v>
      </c>
      <c r="D27" s="168">
        <v>1</v>
      </c>
      <c r="E27" s="5">
        <f t="shared" si="0"/>
        <v>300000</v>
      </c>
      <c r="F27" s="77">
        <f t="shared" si="1"/>
        <v>0.1</v>
      </c>
      <c r="G27" s="174"/>
    </row>
    <row r="28" spans="1:7" x14ac:dyDescent="0.55000000000000004">
      <c r="A28" s="48" t="s">
        <v>14</v>
      </c>
      <c r="B28" s="42" t="s">
        <v>37</v>
      </c>
      <c r="C28" s="6">
        <v>10000</v>
      </c>
      <c r="D28" s="6">
        <v>1</v>
      </c>
      <c r="E28" s="7">
        <f t="shared" si="0"/>
        <v>10000</v>
      </c>
      <c r="F28" s="78">
        <f t="shared" si="1"/>
        <v>3.3333333333333335E-3</v>
      </c>
      <c r="G28" s="96"/>
    </row>
    <row r="29" spans="1:7" x14ac:dyDescent="0.55000000000000004">
      <c r="A29" s="48" t="s">
        <v>19</v>
      </c>
      <c r="B29" s="42" t="s">
        <v>61</v>
      </c>
      <c r="C29" s="6"/>
      <c r="D29" s="6"/>
      <c r="E29" s="7">
        <f t="shared" si="0"/>
        <v>0</v>
      </c>
      <c r="F29" s="78">
        <f t="shared" si="1"/>
        <v>0</v>
      </c>
      <c r="G29" s="96"/>
    </row>
    <row r="30" spans="1:7" ht="15.5" thickBot="1" x14ac:dyDescent="0.6">
      <c r="A30" s="46" t="s">
        <v>38</v>
      </c>
      <c r="B30" s="44" t="s">
        <v>39</v>
      </c>
      <c r="C30" s="172"/>
      <c r="D30" s="172"/>
      <c r="E30" s="8">
        <f t="shared" si="0"/>
        <v>0</v>
      </c>
      <c r="F30" s="79">
        <f t="shared" si="1"/>
        <v>0</v>
      </c>
      <c r="G30" s="173"/>
    </row>
    <row r="31" spans="1:7" ht="18" customHeight="1" thickBot="1" x14ac:dyDescent="0.6">
      <c r="A31" s="47" t="s">
        <v>40</v>
      </c>
      <c r="B31" s="40" t="s">
        <v>41</v>
      </c>
      <c r="C31" s="9"/>
      <c r="D31" s="9"/>
      <c r="E31" s="4">
        <f>SUM(E32:E33)</f>
        <v>0</v>
      </c>
      <c r="F31" s="76">
        <f t="shared" si="1"/>
        <v>0</v>
      </c>
      <c r="G31" s="93"/>
    </row>
    <row r="32" spans="1:7" x14ac:dyDescent="0.55000000000000004">
      <c r="A32" s="10" t="s">
        <v>42</v>
      </c>
      <c r="B32" s="45" t="s">
        <v>62</v>
      </c>
      <c r="C32" s="168"/>
      <c r="D32" s="168"/>
      <c r="E32" s="8">
        <f t="shared" si="0"/>
        <v>0</v>
      </c>
      <c r="F32" s="77">
        <f t="shared" si="1"/>
        <v>0</v>
      </c>
      <c r="G32" s="174"/>
    </row>
    <row r="33" spans="1:7" ht="15.5" thickBot="1" x14ac:dyDescent="0.6">
      <c r="A33" s="46" t="s">
        <v>43</v>
      </c>
      <c r="B33" s="44" t="s">
        <v>87</v>
      </c>
      <c r="C33" s="175"/>
      <c r="D33" s="172"/>
      <c r="E33" s="8">
        <f t="shared" si="0"/>
        <v>0</v>
      </c>
      <c r="F33" s="79">
        <f t="shared" si="1"/>
        <v>0</v>
      </c>
      <c r="G33" s="173"/>
    </row>
    <row r="34" spans="1:7" ht="18" customHeight="1" thickBot="1" x14ac:dyDescent="0.6">
      <c r="A34" s="47" t="s">
        <v>44</v>
      </c>
      <c r="B34" s="40" t="s">
        <v>45</v>
      </c>
      <c r="C34" s="9"/>
      <c r="D34" s="9"/>
      <c r="E34" s="4">
        <f>SUM(E35:E37)</f>
        <v>150000</v>
      </c>
      <c r="F34" s="76">
        <f t="shared" si="1"/>
        <v>0.05</v>
      </c>
      <c r="G34" s="93"/>
    </row>
    <row r="35" spans="1:7" x14ac:dyDescent="0.55000000000000004">
      <c r="A35" s="10" t="s">
        <v>9</v>
      </c>
      <c r="B35" s="45" t="s">
        <v>83</v>
      </c>
      <c r="C35" s="168">
        <v>150000</v>
      </c>
      <c r="D35" s="168">
        <v>1</v>
      </c>
      <c r="E35" s="8">
        <f t="shared" si="0"/>
        <v>150000</v>
      </c>
      <c r="F35" s="77">
        <f t="shared" si="1"/>
        <v>0.05</v>
      </c>
      <c r="G35" s="174"/>
    </row>
    <row r="36" spans="1:7" x14ac:dyDescent="0.55000000000000004">
      <c r="A36" s="48" t="s">
        <v>14</v>
      </c>
      <c r="B36" s="42" t="s">
        <v>46</v>
      </c>
      <c r="C36" s="176"/>
      <c r="D36" s="176"/>
      <c r="E36" s="8">
        <f t="shared" si="0"/>
        <v>0</v>
      </c>
      <c r="F36" s="78">
        <f t="shared" si="1"/>
        <v>0</v>
      </c>
      <c r="G36" s="96"/>
    </row>
    <row r="37" spans="1:7" ht="15.5" thickBot="1" x14ac:dyDescent="0.6">
      <c r="A37" s="46" t="s">
        <v>32</v>
      </c>
      <c r="B37" s="44" t="s">
        <v>47</v>
      </c>
      <c r="C37" s="172"/>
      <c r="D37" s="172"/>
      <c r="E37" s="8">
        <f t="shared" si="0"/>
        <v>0</v>
      </c>
      <c r="F37" s="79">
        <f t="shared" si="1"/>
        <v>0</v>
      </c>
      <c r="G37" s="173"/>
    </row>
    <row r="38" spans="1:7" ht="18" customHeight="1" thickBot="1" x14ac:dyDescent="0.6">
      <c r="A38" s="234" t="s">
        <v>80</v>
      </c>
      <c r="B38" s="235"/>
      <c r="C38" s="236" t="s">
        <v>48</v>
      </c>
      <c r="D38" s="236"/>
      <c r="E38" s="11">
        <f>SUM(E7,E22,E26,E31,E34)</f>
        <v>3000000</v>
      </c>
      <c r="F38" s="76">
        <f t="shared" si="1"/>
        <v>1</v>
      </c>
      <c r="G38" s="93"/>
    </row>
    <row r="39" spans="1:7" ht="18" customHeight="1" x14ac:dyDescent="0.55000000000000004">
      <c r="A39" s="217" t="s">
        <v>76</v>
      </c>
      <c r="B39" s="218"/>
      <c r="C39" s="218"/>
      <c r="D39" s="218"/>
      <c r="E39" s="218"/>
      <c r="F39" s="218"/>
      <c r="G39" s="219"/>
    </row>
    <row r="40" spans="1:7" s="86" customFormat="1" ht="120" customHeight="1" thickBot="1" x14ac:dyDescent="0.6">
      <c r="A40" s="237" t="s">
        <v>134</v>
      </c>
      <c r="B40" s="238"/>
      <c r="C40" s="238"/>
      <c r="D40" s="238"/>
      <c r="E40" s="238"/>
      <c r="F40" s="238"/>
      <c r="G40" s="239"/>
    </row>
    <row r="42" spans="1:7" x14ac:dyDescent="0.55000000000000004">
      <c r="B42" s="50" t="s">
        <v>85</v>
      </c>
    </row>
    <row r="43" spans="1:7" x14ac:dyDescent="0.55000000000000004">
      <c r="B43" s="50" t="s">
        <v>77</v>
      </c>
    </row>
    <row r="44" spans="1:7" x14ac:dyDescent="0.55000000000000004">
      <c r="B44" s="50" t="s">
        <v>86</v>
      </c>
    </row>
  </sheetData>
  <sheetProtection algorithmName="SHA-512" hashValue="x1J8kGHC9S1QnayVVH7c9JeuWqXuHXxJZG1Uc7mPdEELs8AqokFBJ0ADRO2uAxF+U4Y9OqZJS1P5ax+iyrzo8g==" saltValue="Qagogig5D+ZIGg5bsWpMFA==" spinCount="100000" sheet="1" objects="1" scenarios="1"/>
  <protectedRanges>
    <protectedRange sqref="A40:XFD40" name="範囲2"/>
    <protectedRange sqref="C7:D37 B4 E4 G8:G38" name="範囲1"/>
  </protectedRanges>
  <mergeCells count="8">
    <mergeCell ref="A39:G39"/>
    <mergeCell ref="A40:G40"/>
    <mergeCell ref="A5:B6"/>
    <mergeCell ref="C5:E5"/>
    <mergeCell ref="F5:F6"/>
    <mergeCell ref="G5:G6"/>
    <mergeCell ref="A38:B38"/>
    <mergeCell ref="C38:D38"/>
  </mergeCells>
  <phoneticPr fontId="2"/>
  <conditionalFormatting sqref="A40:G40">
    <cfRule type="expression" dxfId="29" priority="1">
      <formula>A40=""</formula>
    </cfRule>
  </conditionalFormatting>
  <conditionalFormatting sqref="C9:D11">
    <cfRule type="expression" dxfId="28" priority="18">
      <formula>C9:D11=""</formula>
    </cfRule>
  </conditionalFormatting>
  <conditionalFormatting sqref="C13:D15">
    <cfRule type="expression" dxfId="27" priority="15">
      <formula>C13:D15=""</formula>
    </cfRule>
  </conditionalFormatting>
  <conditionalFormatting sqref="C17:D17">
    <cfRule type="expression" dxfId="26" priority="13">
      <formula>C17:D17=""</formula>
    </cfRule>
  </conditionalFormatting>
  <conditionalFormatting sqref="C19:D21">
    <cfRule type="expression" dxfId="25" priority="10">
      <formula>C19:D21=""</formula>
    </cfRule>
  </conditionalFormatting>
  <conditionalFormatting sqref="C23:D25">
    <cfRule type="expression" dxfId="24" priority="9">
      <formula>C23:D25=""</formula>
    </cfRule>
  </conditionalFormatting>
  <conditionalFormatting sqref="C27:D30">
    <cfRule type="expression" dxfId="23" priority="7">
      <formula>C27:D30=""</formula>
    </cfRule>
  </conditionalFormatting>
  <conditionalFormatting sqref="C32:D33">
    <cfRule type="expression" dxfId="22" priority="5">
      <formula>C32:D33=""</formula>
    </cfRule>
  </conditionalFormatting>
  <conditionalFormatting sqref="C35:D37">
    <cfRule type="expression" dxfId="21" priority="3">
      <formula>C35:D37=""</formula>
    </cfRule>
  </conditionalFormatting>
  <conditionalFormatting sqref="G3:G4">
    <cfRule type="expression" dxfId="20" priority="17">
      <formula>G3:G4=""</formula>
    </cfRule>
  </conditionalFormatting>
  <conditionalFormatting sqref="G9:G11">
    <cfRule type="expression" dxfId="19" priority="16">
      <formula>G9:G11=""</formula>
    </cfRule>
  </conditionalFormatting>
  <conditionalFormatting sqref="G13:G15">
    <cfRule type="expression" dxfId="18" priority="14">
      <formula>G13:G15=""</formula>
    </cfRule>
  </conditionalFormatting>
  <conditionalFormatting sqref="G17">
    <cfRule type="expression" dxfId="17" priority="12">
      <formula>G17=""</formula>
    </cfRule>
  </conditionalFormatting>
  <conditionalFormatting sqref="G19:G21">
    <cfRule type="expression" dxfId="16" priority="11">
      <formula>G19:G21=""</formula>
    </cfRule>
  </conditionalFormatting>
  <conditionalFormatting sqref="G23:G25">
    <cfRule type="expression" dxfId="15" priority="8">
      <formula>G23:G25=""</formula>
    </cfRule>
  </conditionalFormatting>
  <conditionalFormatting sqref="G27:G30">
    <cfRule type="expression" dxfId="14" priority="6">
      <formula>G27:G30=""</formula>
    </cfRule>
  </conditionalFormatting>
  <conditionalFormatting sqref="G32:G33">
    <cfRule type="expression" dxfId="13" priority="4">
      <formula>G32:G33=""</formula>
    </cfRule>
  </conditionalFormatting>
  <conditionalFormatting sqref="G35:G37">
    <cfRule type="expression" dxfId="12" priority="2">
      <formula>G35:G37=""</formula>
    </cfRule>
  </conditionalFormatting>
  <pageMargins left="0.70866141732283472" right="0.5118110236220472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C718-644B-4024-9C2F-34F6F1851DF0}">
  <sheetPr codeName="Sheet4"/>
  <dimension ref="A1:G27"/>
  <sheetViews>
    <sheetView zoomScaleNormal="100" workbookViewId="0">
      <pane xSplit="2" ySplit="2" topLeftCell="C4" activePane="bottomRight" state="frozen"/>
      <selection activeCell="A3" sqref="A3"/>
      <selection pane="topRight" activeCell="A3" sqref="A3"/>
      <selection pane="bottomLeft" activeCell="A3" sqref="A3"/>
      <selection pane="bottomRight" activeCell="C4" sqref="C4"/>
    </sheetView>
  </sheetViews>
  <sheetFormatPr defaultRowHeight="12.5" x14ac:dyDescent="0.55000000000000004"/>
  <cols>
    <col min="1" max="1" width="3.58203125" style="28" bestFit="1" customWidth="1"/>
    <col min="2" max="2" width="28.9140625" style="1" bestFit="1" customWidth="1"/>
    <col min="3" max="6" width="10.1640625" style="18" bestFit="1" customWidth="1"/>
    <col min="7" max="7" width="7.1640625" style="36" bestFit="1" customWidth="1"/>
    <col min="8" max="16384" width="8.6640625" style="1"/>
  </cols>
  <sheetData>
    <row r="1" spans="1:7" ht="13" thickBot="1" x14ac:dyDescent="0.6">
      <c r="A1" s="1" t="s">
        <v>69</v>
      </c>
    </row>
    <row r="2" spans="1:7" ht="13" thickBot="1" x14ac:dyDescent="0.6">
      <c r="A2" s="52"/>
      <c r="B2" s="53" t="s">
        <v>63</v>
      </c>
      <c r="C2" s="65" t="s">
        <v>78</v>
      </c>
      <c r="D2" s="65" t="s">
        <v>79</v>
      </c>
      <c r="E2" s="65" t="s">
        <v>88</v>
      </c>
      <c r="F2" s="17" t="s">
        <v>64</v>
      </c>
      <c r="G2" s="37" t="s">
        <v>2</v>
      </c>
    </row>
    <row r="3" spans="1:7" ht="13" thickBot="1" x14ac:dyDescent="0.6">
      <c r="A3" s="54" t="s">
        <v>7</v>
      </c>
      <c r="B3" s="40" t="s">
        <v>8</v>
      </c>
      <c r="C3" s="66">
        <f>SUM(C4:C8)</f>
        <v>0</v>
      </c>
      <c r="D3" s="21">
        <f>SUM(D4:D8)</f>
        <v>0</v>
      </c>
      <c r="E3" s="66">
        <f>SUM(E4:E8)</f>
        <v>0</v>
      </c>
      <c r="F3" s="20">
        <f>SUM(C3:E3)</f>
        <v>0</v>
      </c>
      <c r="G3" s="29" t="e">
        <f t="shared" ref="G3:G24" si="0">F3/$F$25</f>
        <v>#DIV/0!</v>
      </c>
    </row>
    <row r="4" spans="1:7" ht="18" customHeight="1" x14ac:dyDescent="0.55000000000000004">
      <c r="A4" s="55" t="s">
        <v>9</v>
      </c>
      <c r="B4" s="56" t="s">
        <v>90</v>
      </c>
      <c r="C4" s="106"/>
      <c r="D4" s="106"/>
      <c r="E4" s="98">
        <f>'R07_成果報告書様式②-1支出報告_1版'!E8</f>
        <v>0</v>
      </c>
      <c r="F4" s="22">
        <f t="shared" ref="F4:F24" si="1">SUM(C4:E4)</f>
        <v>0</v>
      </c>
      <c r="G4" s="30" t="e">
        <f t="shared" si="0"/>
        <v>#DIV/0!</v>
      </c>
    </row>
    <row r="5" spans="1:7" ht="18" customHeight="1" x14ac:dyDescent="0.55000000000000004">
      <c r="A5" s="57" t="s">
        <v>14</v>
      </c>
      <c r="B5" s="43" t="s">
        <v>15</v>
      </c>
      <c r="C5" s="161"/>
      <c r="D5" s="107"/>
      <c r="E5" s="99">
        <f>'R07_成果報告書様式②-1支出報告_1版'!E12</f>
        <v>0</v>
      </c>
      <c r="F5" s="19">
        <f t="shared" si="1"/>
        <v>0</v>
      </c>
      <c r="G5" s="31" t="e">
        <f t="shared" si="0"/>
        <v>#DIV/0!</v>
      </c>
    </row>
    <row r="6" spans="1:7" ht="18" customHeight="1" x14ac:dyDescent="0.55000000000000004">
      <c r="A6" s="57" t="s">
        <v>19</v>
      </c>
      <c r="B6" s="42" t="s">
        <v>20</v>
      </c>
      <c r="C6" s="107"/>
      <c r="D6" s="107"/>
      <c r="E6" s="99">
        <f>'R07_成果報告書様式②-1支出報告_1版'!E16</f>
        <v>0</v>
      </c>
      <c r="F6" s="19">
        <f t="shared" si="1"/>
        <v>0</v>
      </c>
      <c r="G6" s="31" t="e">
        <f t="shared" si="0"/>
        <v>#DIV/0!</v>
      </c>
    </row>
    <row r="7" spans="1:7" ht="18" customHeight="1" x14ac:dyDescent="0.55000000000000004">
      <c r="A7" s="57" t="s">
        <v>22</v>
      </c>
      <c r="B7" s="42" t="s">
        <v>23</v>
      </c>
      <c r="C7" s="107"/>
      <c r="D7" s="107"/>
      <c r="E7" s="99">
        <f>'R07_成果報告書様式②-1支出報告_1版'!E18</f>
        <v>0</v>
      </c>
      <c r="F7" s="19">
        <f t="shared" si="1"/>
        <v>0</v>
      </c>
      <c r="G7" s="31" t="e">
        <f t="shared" si="0"/>
        <v>#DIV/0!</v>
      </c>
    </row>
    <row r="8" spans="1:7" ht="18" customHeight="1" thickBot="1" x14ac:dyDescent="0.6">
      <c r="A8" s="58" t="s">
        <v>26</v>
      </c>
      <c r="B8" s="59" t="s">
        <v>66</v>
      </c>
      <c r="C8" s="108"/>
      <c r="D8" s="108"/>
      <c r="E8" s="100">
        <f>'R07_成果報告書様式②-1支出報告_1版'!E21</f>
        <v>0</v>
      </c>
      <c r="F8" s="23">
        <f t="shared" si="1"/>
        <v>0</v>
      </c>
      <c r="G8" s="32" t="e">
        <f t="shared" si="0"/>
        <v>#DIV/0!</v>
      </c>
    </row>
    <row r="9" spans="1:7" ht="18" customHeight="1" thickBot="1" x14ac:dyDescent="0.6">
      <c r="A9" s="54" t="s">
        <v>28</v>
      </c>
      <c r="B9" s="40" t="s">
        <v>29</v>
      </c>
      <c r="C9" s="66">
        <f>SUM(C10:C12)</f>
        <v>0</v>
      </c>
      <c r="D9" s="66">
        <f>SUM(D10:D12)</f>
        <v>0</v>
      </c>
      <c r="E9" s="66">
        <f>SUM(E10:E12)</f>
        <v>0</v>
      </c>
      <c r="F9" s="20">
        <f t="shared" si="1"/>
        <v>0</v>
      </c>
      <c r="G9" s="29" t="e">
        <f t="shared" si="0"/>
        <v>#DIV/0!</v>
      </c>
    </row>
    <row r="10" spans="1:7" ht="18" customHeight="1" x14ac:dyDescent="0.55000000000000004">
      <c r="A10" s="52" t="s">
        <v>9</v>
      </c>
      <c r="B10" s="60" t="s">
        <v>157</v>
      </c>
      <c r="C10" s="109"/>
      <c r="D10" s="109"/>
      <c r="E10" s="101">
        <f>'R07_成果報告書様式②-1支出報告_1版'!E23</f>
        <v>0</v>
      </c>
      <c r="F10" s="24">
        <f t="shared" si="1"/>
        <v>0</v>
      </c>
      <c r="G10" s="33" t="e">
        <f t="shared" si="0"/>
        <v>#DIV/0!</v>
      </c>
    </row>
    <row r="11" spans="1:7" ht="18" customHeight="1" x14ac:dyDescent="0.55000000000000004">
      <c r="A11" s="57" t="s">
        <v>14</v>
      </c>
      <c r="B11" s="42" t="s">
        <v>158</v>
      </c>
      <c r="C11" s="107"/>
      <c r="D11" s="107"/>
      <c r="E11" s="99">
        <f>'R07_成果報告書様式②-1支出報告_1版'!E24</f>
        <v>0</v>
      </c>
      <c r="F11" s="19">
        <f t="shared" si="1"/>
        <v>0</v>
      </c>
      <c r="G11" s="31" t="e">
        <f t="shared" si="0"/>
        <v>#DIV/0!</v>
      </c>
    </row>
    <row r="12" spans="1:7" ht="18" customHeight="1" thickBot="1" x14ac:dyDescent="0.6">
      <c r="A12" s="58" t="s">
        <v>32</v>
      </c>
      <c r="B12" s="59" t="s">
        <v>33</v>
      </c>
      <c r="C12" s="108"/>
      <c r="D12" s="108"/>
      <c r="E12" s="100">
        <f>'R07_成果報告書様式②-1支出報告_1版'!E25</f>
        <v>0</v>
      </c>
      <c r="F12" s="23">
        <f t="shared" si="1"/>
        <v>0</v>
      </c>
      <c r="G12" s="32" t="e">
        <f t="shared" si="0"/>
        <v>#DIV/0!</v>
      </c>
    </row>
    <row r="13" spans="1:7" ht="18" customHeight="1" thickBot="1" x14ac:dyDescent="0.6">
      <c r="A13" s="54" t="s">
        <v>34</v>
      </c>
      <c r="B13" s="40" t="s">
        <v>159</v>
      </c>
      <c r="C13" s="66">
        <f>SUM(C14:C17)</f>
        <v>0</v>
      </c>
      <c r="D13" s="66">
        <f>SUM(D14:D17)</f>
        <v>0</v>
      </c>
      <c r="E13" s="66">
        <f>SUM(E14:E17)</f>
        <v>0</v>
      </c>
      <c r="F13" s="20">
        <f t="shared" si="1"/>
        <v>0</v>
      </c>
      <c r="G13" s="29" t="e">
        <f t="shared" si="0"/>
        <v>#DIV/0!</v>
      </c>
    </row>
    <row r="14" spans="1:7" ht="18" customHeight="1" x14ac:dyDescent="0.55000000000000004">
      <c r="A14" s="52" t="s">
        <v>9</v>
      </c>
      <c r="B14" s="60" t="s">
        <v>160</v>
      </c>
      <c r="C14" s="109"/>
      <c r="D14" s="109"/>
      <c r="E14" s="101">
        <f>'R07_成果報告書様式②-1支出報告_1版'!E27</f>
        <v>0</v>
      </c>
      <c r="F14" s="24">
        <f t="shared" si="1"/>
        <v>0</v>
      </c>
      <c r="G14" s="33" t="e">
        <f t="shared" si="0"/>
        <v>#DIV/0!</v>
      </c>
    </row>
    <row r="15" spans="1:7" ht="18" customHeight="1" x14ac:dyDescent="0.55000000000000004">
      <c r="A15" s="57" t="s">
        <v>14</v>
      </c>
      <c r="B15" s="42" t="s">
        <v>161</v>
      </c>
      <c r="C15" s="107"/>
      <c r="D15" s="107"/>
      <c r="E15" s="99">
        <f>'R07_成果報告書様式②-1支出報告_1版'!E28</f>
        <v>0</v>
      </c>
      <c r="F15" s="19">
        <f t="shared" si="1"/>
        <v>0</v>
      </c>
      <c r="G15" s="31" t="e">
        <f t="shared" si="0"/>
        <v>#DIV/0!</v>
      </c>
    </row>
    <row r="16" spans="1:7" ht="18" customHeight="1" x14ac:dyDescent="0.55000000000000004">
      <c r="A16" s="57" t="s">
        <v>19</v>
      </c>
      <c r="B16" s="42" t="s">
        <v>162</v>
      </c>
      <c r="C16" s="107"/>
      <c r="D16" s="107"/>
      <c r="E16" s="99">
        <f>'R07_成果報告書様式②-1支出報告_1版'!E29</f>
        <v>0</v>
      </c>
      <c r="F16" s="19">
        <f t="shared" si="1"/>
        <v>0</v>
      </c>
      <c r="G16" s="31" t="e">
        <f t="shared" si="0"/>
        <v>#DIV/0!</v>
      </c>
    </row>
    <row r="17" spans="1:7" ht="18" customHeight="1" thickBot="1" x14ac:dyDescent="0.6">
      <c r="A17" s="58" t="s">
        <v>22</v>
      </c>
      <c r="B17" s="59" t="s">
        <v>163</v>
      </c>
      <c r="C17" s="108"/>
      <c r="D17" s="108"/>
      <c r="E17" s="100">
        <f>'R07_成果報告書様式②-1支出報告_1版'!E30</f>
        <v>0</v>
      </c>
      <c r="F17" s="23">
        <f t="shared" si="1"/>
        <v>0</v>
      </c>
      <c r="G17" s="32" t="e">
        <f t="shared" si="0"/>
        <v>#DIV/0!</v>
      </c>
    </row>
    <row r="18" spans="1:7" ht="18" customHeight="1" thickBot="1" x14ac:dyDescent="0.6">
      <c r="A18" s="54" t="s">
        <v>40</v>
      </c>
      <c r="B18" s="40" t="s">
        <v>41</v>
      </c>
      <c r="C18" s="66">
        <f>SUM(C19:C20)</f>
        <v>0</v>
      </c>
      <c r="D18" s="66">
        <f>SUM(D19:D20)</f>
        <v>0</v>
      </c>
      <c r="E18" s="66">
        <f>SUM(E19:E20)</f>
        <v>0</v>
      </c>
      <c r="F18" s="20">
        <f t="shared" si="1"/>
        <v>0</v>
      </c>
      <c r="G18" s="29" t="e">
        <f t="shared" si="0"/>
        <v>#DIV/0!</v>
      </c>
    </row>
    <row r="19" spans="1:7" ht="18" customHeight="1" x14ac:dyDescent="0.55000000000000004">
      <c r="A19" s="61" t="s">
        <v>9</v>
      </c>
      <c r="B19" s="62" t="s">
        <v>164</v>
      </c>
      <c r="C19" s="110"/>
      <c r="D19" s="110"/>
      <c r="E19" s="102">
        <f>'R07_成果報告書様式②-1支出報告_1版'!E32</f>
        <v>0</v>
      </c>
      <c r="F19" s="25">
        <f t="shared" si="1"/>
        <v>0</v>
      </c>
      <c r="G19" s="34" t="e">
        <f t="shared" si="0"/>
        <v>#DIV/0!</v>
      </c>
    </row>
    <row r="20" spans="1:7" ht="18" customHeight="1" thickBot="1" x14ac:dyDescent="0.6">
      <c r="A20" s="63" t="s">
        <v>43</v>
      </c>
      <c r="B20" s="64" t="s">
        <v>165</v>
      </c>
      <c r="C20" s="111"/>
      <c r="D20" s="111"/>
      <c r="E20" s="103">
        <f>'R07_成果報告書様式②-1支出報告_1版'!E33</f>
        <v>0</v>
      </c>
      <c r="F20" s="26">
        <f t="shared" si="1"/>
        <v>0</v>
      </c>
      <c r="G20" s="35" t="e">
        <f t="shared" si="0"/>
        <v>#DIV/0!</v>
      </c>
    </row>
    <row r="21" spans="1:7" ht="18" customHeight="1" thickBot="1" x14ac:dyDescent="0.6">
      <c r="A21" s="54" t="s">
        <v>44</v>
      </c>
      <c r="B21" s="40" t="s">
        <v>166</v>
      </c>
      <c r="C21" s="66">
        <f>SUM(C22:C24)</f>
        <v>0</v>
      </c>
      <c r="D21" s="66">
        <f>SUM(D22:D24)</f>
        <v>0</v>
      </c>
      <c r="E21" s="66">
        <f>SUM(E22:E24)</f>
        <v>0</v>
      </c>
      <c r="F21" s="20">
        <f t="shared" si="1"/>
        <v>0</v>
      </c>
      <c r="G21" s="29" t="e">
        <f t="shared" si="0"/>
        <v>#DIV/0!</v>
      </c>
    </row>
    <row r="22" spans="1:7" ht="18" customHeight="1" x14ac:dyDescent="0.55000000000000004">
      <c r="A22" s="52" t="s">
        <v>9</v>
      </c>
      <c r="B22" s="60" t="s">
        <v>89</v>
      </c>
      <c r="C22" s="109"/>
      <c r="D22" s="109"/>
      <c r="E22" s="101">
        <f>'R07_成果報告書様式②-1支出報告_1版'!E35</f>
        <v>0</v>
      </c>
      <c r="F22" s="24">
        <f t="shared" si="1"/>
        <v>0</v>
      </c>
      <c r="G22" s="33" t="e">
        <f t="shared" si="0"/>
        <v>#DIV/0!</v>
      </c>
    </row>
    <row r="23" spans="1:7" ht="18" customHeight="1" x14ac:dyDescent="0.55000000000000004">
      <c r="A23" s="57" t="s">
        <v>14</v>
      </c>
      <c r="B23" s="42" t="s">
        <v>65</v>
      </c>
      <c r="C23" s="112"/>
      <c r="D23" s="107"/>
      <c r="E23" s="99">
        <f>'R07_成果報告書様式②-1支出報告_1版'!E36</f>
        <v>0</v>
      </c>
      <c r="F23" s="19">
        <f t="shared" si="1"/>
        <v>0</v>
      </c>
      <c r="G23" s="31" t="e">
        <f t="shared" si="0"/>
        <v>#DIV/0!</v>
      </c>
    </row>
    <row r="24" spans="1:7" ht="18" customHeight="1" thickBot="1" x14ac:dyDescent="0.6">
      <c r="A24" s="58" t="s">
        <v>19</v>
      </c>
      <c r="B24" s="59" t="s">
        <v>67</v>
      </c>
      <c r="C24" s="108"/>
      <c r="D24" s="108"/>
      <c r="E24" s="100">
        <f>'R07_成果報告書様式②-1支出報告_1版'!E37</f>
        <v>0</v>
      </c>
      <c r="F24" s="23">
        <f t="shared" si="1"/>
        <v>0</v>
      </c>
      <c r="G24" s="32" t="e">
        <f t="shared" si="0"/>
        <v>#DIV/0!</v>
      </c>
    </row>
    <row r="25" spans="1:7" ht="18" customHeight="1" thickBot="1" x14ac:dyDescent="0.6">
      <c r="A25" s="240" t="s">
        <v>68</v>
      </c>
      <c r="B25" s="241"/>
      <c r="C25" s="67">
        <f>SUM(C3,C9,C13,C18,C21)</f>
        <v>0</v>
      </c>
      <c r="D25" s="67">
        <f>SUM(D3,D9,D13,D18,D21)</f>
        <v>0</v>
      </c>
      <c r="E25" s="67">
        <f>SUM(E3,E9,E13,E18,E21)</f>
        <v>0</v>
      </c>
      <c r="F25" s="27">
        <f>SUM(C25:E25)</f>
        <v>0</v>
      </c>
      <c r="G25" s="32" t="e">
        <f>SUM(G3,G9,G13,G18,G21)</f>
        <v>#DIV/0!</v>
      </c>
    </row>
    <row r="27" spans="1:7" x14ac:dyDescent="0.55000000000000004">
      <c r="B27" s="1" t="s">
        <v>91</v>
      </c>
    </row>
  </sheetData>
  <sheetProtection algorithmName="SHA-512" hashValue="3X+ZYszmHl3VOQfNkCQse8qsk1alRUTHt2vRNRHC4NY+ZdB1DAh/8SAj1zcT2cu5v7e+m3BtBRS0+vivdTOLrg==" saltValue="XSQEbDHPju4RQMNJh/PkTA==" spinCount="100000" sheet="1" objects="1" scenarios="1" selectLockedCells="1"/>
  <protectedRanges>
    <protectedRange sqref="C4:E8 C10:E12 C14:E17 C19:E20 C22:E24" name="範囲1"/>
  </protectedRanges>
  <mergeCells count="1">
    <mergeCell ref="A25:B25"/>
  </mergeCells>
  <phoneticPr fontId="2"/>
  <conditionalFormatting sqref="C22:D24">
    <cfRule type="expression" dxfId="11" priority="1">
      <formula>C22:D24=""</formula>
    </cfRule>
  </conditionalFormatting>
  <conditionalFormatting sqref="C4:E8">
    <cfRule type="expression" dxfId="10" priority="7">
      <formula>C4:E8=""</formula>
    </cfRule>
  </conditionalFormatting>
  <conditionalFormatting sqref="C10:E12">
    <cfRule type="expression" dxfId="9" priority="6">
      <formula>C10:E12=""</formula>
    </cfRule>
  </conditionalFormatting>
  <conditionalFormatting sqref="C14:E17">
    <cfRule type="expression" dxfId="8" priority="5">
      <formula>C14:E17=""</formula>
    </cfRule>
  </conditionalFormatting>
  <conditionalFormatting sqref="C19:E20">
    <cfRule type="expression" dxfId="7" priority="4">
      <formula>C19:E20=""</formula>
    </cfRule>
  </conditionalFormatting>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11ACE-A6B5-402D-AB0C-1CB20A3096BF}">
  <sheetPr codeName="Sheet11"/>
  <dimension ref="A1:G27"/>
  <sheetViews>
    <sheetView zoomScaleNormal="100" workbookViewId="0">
      <pane xSplit="2" ySplit="2" topLeftCell="C3" activePane="bottomRight" state="frozen"/>
      <selection activeCell="A3" sqref="A3"/>
      <selection pane="topRight" activeCell="A3" sqref="A3"/>
      <selection pane="bottomLeft" activeCell="A3" sqref="A3"/>
      <selection pane="bottomRight" activeCell="F22" sqref="F22"/>
    </sheetView>
  </sheetViews>
  <sheetFormatPr defaultRowHeight="12.5" x14ac:dyDescent="0.55000000000000004"/>
  <cols>
    <col min="1" max="1" width="3.58203125" style="28" bestFit="1" customWidth="1"/>
    <col min="2" max="2" width="28.9140625" style="1" bestFit="1" customWidth="1"/>
    <col min="3" max="6" width="10.1640625" style="178" bestFit="1" customWidth="1"/>
    <col min="7" max="7" width="7.1640625" style="179" customWidth="1"/>
    <col min="8" max="16384" width="8.6640625" style="1"/>
  </cols>
  <sheetData>
    <row r="1" spans="1:7" ht="13" thickBot="1" x14ac:dyDescent="0.6">
      <c r="A1" s="1" t="s">
        <v>69</v>
      </c>
    </row>
    <row r="2" spans="1:7" ht="13" thickBot="1" x14ac:dyDescent="0.6">
      <c r="A2" s="52"/>
      <c r="B2" s="53" t="s">
        <v>63</v>
      </c>
      <c r="C2" s="180" t="s">
        <v>78</v>
      </c>
      <c r="D2" s="180" t="s">
        <v>79</v>
      </c>
      <c r="E2" s="180" t="s">
        <v>88</v>
      </c>
      <c r="F2" s="17" t="s">
        <v>64</v>
      </c>
      <c r="G2" s="181" t="s">
        <v>2</v>
      </c>
    </row>
    <row r="3" spans="1:7" ht="13" thickBot="1" x14ac:dyDescent="0.6">
      <c r="A3" s="54" t="s">
        <v>7</v>
      </c>
      <c r="B3" s="40" t="s">
        <v>8</v>
      </c>
      <c r="C3" s="182">
        <f>SUM(C4:C8)</f>
        <v>2701915</v>
      </c>
      <c r="D3" s="183">
        <f>SUM(D4:D8)</f>
        <v>2323576</v>
      </c>
      <c r="E3" s="182">
        <f>SUM(E4:E8)</f>
        <v>2420000</v>
      </c>
      <c r="F3" s="184">
        <f>SUM(C3:E3)</f>
        <v>7445491</v>
      </c>
      <c r="G3" s="185">
        <f t="shared" ref="G3:G24" si="0">F3/$F$25</f>
        <v>0.85580356321839079</v>
      </c>
    </row>
    <row r="4" spans="1:7" ht="18" customHeight="1" x14ac:dyDescent="0.55000000000000004">
      <c r="A4" s="55" t="s">
        <v>9</v>
      </c>
      <c r="B4" s="56" t="s">
        <v>10</v>
      </c>
      <c r="C4" s="186">
        <v>962280</v>
      </c>
      <c r="D4" s="186">
        <v>479600</v>
      </c>
      <c r="E4" s="186">
        <f>'R07_成果報告書様式②-1支出報告_1版 (記載例)'!E8</f>
        <v>965000</v>
      </c>
      <c r="F4" s="187">
        <f t="shared" ref="F4:F24" si="1">SUM(C4:E4)</f>
        <v>2406880</v>
      </c>
      <c r="G4" s="188">
        <f t="shared" si="0"/>
        <v>0.27665287356321838</v>
      </c>
    </row>
    <row r="5" spans="1:7" ht="18" customHeight="1" x14ac:dyDescent="0.55000000000000004">
      <c r="A5" s="57" t="s">
        <v>14</v>
      </c>
      <c r="B5" s="43" t="s">
        <v>15</v>
      </c>
      <c r="C5" s="189">
        <v>1229235</v>
      </c>
      <c r="D5" s="189">
        <v>1843976</v>
      </c>
      <c r="E5" s="189">
        <f>'R07_成果報告書様式②-1支出報告_1版 (記載例)'!E12</f>
        <v>1400000</v>
      </c>
      <c r="F5" s="190">
        <f t="shared" si="1"/>
        <v>4473211</v>
      </c>
      <c r="G5" s="191">
        <f t="shared" si="0"/>
        <v>0.51416218390804602</v>
      </c>
    </row>
    <row r="6" spans="1:7" ht="18" customHeight="1" x14ac:dyDescent="0.55000000000000004">
      <c r="A6" s="57" t="s">
        <v>19</v>
      </c>
      <c r="B6" s="42" t="s">
        <v>20</v>
      </c>
      <c r="C6" s="189">
        <v>510400</v>
      </c>
      <c r="D6" s="189"/>
      <c r="E6" s="189">
        <f>'R07_成果報告書様式②-1支出報告_1版 (記載例)'!E16</f>
        <v>0</v>
      </c>
      <c r="F6" s="190">
        <f t="shared" si="1"/>
        <v>510400</v>
      </c>
      <c r="G6" s="191">
        <f t="shared" si="0"/>
        <v>5.8666666666666666E-2</v>
      </c>
    </row>
    <row r="7" spans="1:7" ht="18" customHeight="1" x14ac:dyDescent="0.55000000000000004">
      <c r="A7" s="57" t="s">
        <v>22</v>
      </c>
      <c r="B7" s="42" t="s">
        <v>23</v>
      </c>
      <c r="C7" s="189"/>
      <c r="D7" s="189"/>
      <c r="E7" s="189">
        <f>'R07_成果報告書様式②-1支出報告_1版 (記載例)'!E18</f>
        <v>55000</v>
      </c>
      <c r="F7" s="190">
        <f t="shared" si="1"/>
        <v>55000</v>
      </c>
      <c r="G7" s="191">
        <f t="shared" si="0"/>
        <v>6.32183908045977E-3</v>
      </c>
    </row>
    <row r="8" spans="1:7" ht="18" customHeight="1" thickBot="1" x14ac:dyDescent="0.6">
      <c r="A8" s="58" t="s">
        <v>26</v>
      </c>
      <c r="B8" s="59" t="s">
        <v>66</v>
      </c>
      <c r="C8" s="192"/>
      <c r="D8" s="192"/>
      <c r="E8" s="192">
        <f>'R07_成果報告書様式②-1支出報告_1版 (記載例)'!E21</f>
        <v>0</v>
      </c>
      <c r="F8" s="193">
        <f t="shared" si="1"/>
        <v>0</v>
      </c>
      <c r="G8" s="194">
        <f t="shared" si="0"/>
        <v>0</v>
      </c>
    </row>
    <row r="9" spans="1:7" ht="18" customHeight="1" thickBot="1" x14ac:dyDescent="0.6">
      <c r="A9" s="54" t="s">
        <v>28</v>
      </c>
      <c r="B9" s="40" t="s">
        <v>29</v>
      </c>
      <c r="C9" s="182">
        <f>SUM(C10:C12)</f>
        <v>5820</v>
      </c>
      <c r="D9" s="182">
        <f>SUM(D10:D12)</f>
        <v>60789</v>
      </c>
      <c r="E9" s="182">
        <f>SUM(E10:E12)</f>
        <v>120000</v>
      </c>
      <c r="F9" s="184">
        <f t="shared" si="1"/>
        <v>186609</v>
      </c>
      <c r="G9" s="185">
        <f t="shared" si="0"/>
        <v>2.1449310344827586E-2</v>
      </c>
    </row>
    <row r="10" spans="1:7" ht="18" customHeight="1" x14ac:dyDescent="0.55000000000000004">
      <c r="A10" s="52" t="s">
        <v>9</v>
      </c>
      <c r="B10" s="60" t="s">
        <v>157</v>
      </c>
      <c r="C10" s="195"/>
      <c r="D10" s="195">
        <v>60789</v>
      </c>
      <c r="E10" s="195">
        <f>'R07_成果報告書様式②-1支出報告_1版 (記載例)'!E23</f>
        <v>20000</v>
      </c>
      <c r="F10" s="196">
        <f t="shared" si="1"/>
        <v>80789</v>
      </c>
      <c r="G10" s="197">
        <f t="shared" si="0"/>
        <v>9.2860919540229889E-3</v>
      </c>
    </row>
    <row r="11" spans="1:7" ht="18" customHeight="1" x14ac:dyDescent="0.55000000000000004">
      <c r="A11" s="57" t="s">
        <v>14</v>
      </c>
      <c r="B11" s="42" t="s">
        <v>158</v>
      </c>
      <c r="C11" s="189">
        <v>5820</v>
      </c>
      <c r="D11" s="189"/>
      <c r="E11" s="189">
        <f>'R07_成果報告書様式②-1支出報告_1版 (記載例)'!E24</f>
        <v>100000</v>
      </c>
      <c r="F11" s="190">
        <f t="shared" si="1"/>
        <v>105820</v>
      </c>
      <c r="G11" s="191">
        <f t="shared" si="0"/>
        <v>1.2163218390804597E-2</v>
      </c>
    </row>
    <row r="12" spans="1:7" ht="18" customHeight="1" thickBot="1" x14ac:dyDescent="0.6">
      <c r="A12" s="58" t="s">
        <v>32</v>
      </c>
      <c r="B12" s="59" t="s">
        <v>33</v>
      </c>
      <c r="C12" s="192"/>
      <c r="D12" s="192"/>
      <c r="E12" s="192">
        <f>'R07_成果報告書様式②-1支出報告_1版 (記載例)'!E25</f>
        <v>0</v>
      </c>
      <c r="F12" s="193">
        <f t="shared" si="1"/>
        <v>0</v>
      </c>
      <c r="G12" s="194">
        <f t="shared" si="0"/>
        <v>0</v>
      </c>
    </row>
    <row r="13" spans="1:7" ht="18" customHeight="1" thickBot="1" x14ac:dyDescent="0.6">
      <c r="A13" s="54" t="s">
        <v>34</v>
      </c>
      <c r="B13" s="40" t="s">
        <v>159</v>
      </c>
      <c r="C13" s="182">
        <f>SUM(C14:C17)</f>
        <v>0</v>
      </c>
      <c r="D13" s="182">
        <f>SUM(D14:D17)</f>
        <v>200000</v>
      </c>
      <c r="E13" s="182">
        <f>SUM(E14:E17)</f>
        <v>310000</v>
      </c>
      <c r="F13" s="184">
        <f t="shared" si="1"/>
        <v>510000</v>
      </c>
      <c r="G13" s="185">
        <f t="shared" si="0"/>
        <v>5.8620689655172413E-2</v>
      </c>
    </row>
    <row r="14" spans="1:7" ht="18" customHeight="1" x14ac:dyDescent="0.55000000000000004">
      <c r="A14" s="52" t="s">
        <v>9</v>
      </c>
      <c r="B14" s="60" t="s">
        <v>160</v>
      </c>
      <c r="C14" s="195"/>
      <c r="D14" s="195">
        <v>200000</v>
      </c>
      <c r="E14" s="195">
        <f>'R07_成果報告書様式②-1支出報告_1版 (記載例)'!E27</f>
        <v>300000</v>
      </c>
      <c r="F14" s="196">
        <f t="shared" si="1"/>
        <v>500000</v>
      </c>
      <c r="G14" s="197">
        <f t="shared" si="0"/>
        <v>5.7471264367816091E-2</v>
      </c>
    </row>
    <row r="15" spans="1:7" ht="18" customHeight="1" x14ac:dyDescent="0.55000000000000004">
      <c r="A15" s="57" t="s">
        <v>14</v>
      </c>
      <c r="B15" s="42" t="s">
        <v>161</v>
      </c>
      <c r="C15" s="189"/>
      <c r="D15" s="189"/>
      <c r="E15" s="189">
        <f>'R07_成果報告書様式②-1支出報告_1版 (記載例)'!E28</f>
        <v>10000</v>
      </c>
      <c r="F15" s="190">
        <f t="shared" si="1"/>
        <v>10000</v>
      </c>
      <c r="G15" s="191">
        <f t="shared" si="0"/>
        <v>1.1494252873563218E-3</v>
      </c>
    </row>
    <row r="16" spans="1:7" ht="18" customHeight="1" x14ac:dyDescent="0.55000000000000004">
      <c r="A16" s="57" t="s">
        <v>19</v>
      </c>
      <c r="B16" s="42" t="s">
        <v>162</v>
      </c>
      <c r="C16" s="189"/>
      <c r="D16" s="189"/>
      <c r="E16" s="189">
        <f>'R07_成果報告書様式②-1支出報告_1版 (記載例)'!E29</f>
        <v>0</v>
      </c>
      <c r="F16" s="190">
        <f t="shared" si="1"/>
        <v>0</v>
      </c>
      <c r="G16" s="191">
        <f t="shared" si="0"/>
        <v>0</v>
      </c>
    </row>
    <row r="17" spans="1:7" ht="18" customHeight="1" thickBot="1" x14ac:dyDescent="0.6">
      <c r="A17" s="58" t="s">
        <v>22</v>
      </c>
      <c r="B17" s="59" t="s">
        <v>163</v>
      </c>
      <c r="C17" s="192"/>
      <c r="D17" s="192"/>
      <c r="E17" s="192">
        <f>'R07_成果報告書様式②-1支出報告_1版 (記載例)'!E30</f>
        <v>0</v>
      </c>
      <c r="F17" s="193">
        <f t="shared" si="1"/>
        <v>0</v>
      </c>
      <c r="G17" s="194">
        <f t="shared" si="0"/>
        <v>0</v>
      </c>
    </row>
    <row r="18" spans="1:7" ht="18" customHeight="1" thickBot="1" x14ac:dyDescent="0.6">
      <c r="A18" s="54" t="s">
        <v>40</v>
      </c>
      <c r="B18" s="40" t="s">
        <v>41</v>
      </c>
      <c r="C18" s="182">
        <f>SUM(C19:C20)</f>
        <v>236524</v>
      </c>
      <c r="D18" s="182">
        <f>SUM(D19:D20)</f>
        <v>0</v>
      </c>
      <c r="E18" s="182">
        <f>SUM(E19:E20)</f>
        <v>0</v>
      </c>
      <c r="F18" s="184">
        <f t="shared" si="1"/>
        <v>236524</v>
      </c>
      <c r="G18" s="185">
        <f t="shared" si="0"/>
        <v>2.7186666666666668E-2</v>
      </c>
    </row>
    <row r="19" spans="1:7" ht="18" customHeight="1" x14ac:dyDescent="0.55000000000000004">
      <c r="A19" s="61" t="s">
        <v>9</v>
      </c>
      <c r="B19" s="62" t="s">
        <v>164</v>
      </c>
      <c r="C19" s="198">
        <v>236524</v>
      </c>
      <c r="D19" s="198"/>
      <c r="E19" s="198">
        <f>'R07_成果報告書様式②-1支出報告_1版 (記載例)'!E32</f>
        <v>0</v>
      </c>
      <c r="F19" s="199">
        <f t="shared" si="1"/>
        <v>236524</v>
      </c>
      <c r="G19" s="200">
        <f t="shared" si="0"/>
        <v>2.7186666666666668E-2</v>
      </c>
    </row>
    <row r="20" spans="1:7" ht="18" customHeight="1" thickBot="1" x14ac:dyDescent="0.6">
      <c r="A20" s="63" t="s">
        <v>43</v>
      </c>
      <c r="B20" s="64" t="s">
        <v>165</v>
      </c>
      <c r="C20" s="201"/>
      <c r="D20" s="201"/>
      <c r="E20" s="201">
        <f>'R07_成果報告書様式②-1支出報告_1版 (記載例)'!E33</f>
        <v>0</v>
      </c>
      <c r="F20" s="202">
        <f t="shared" si="1"/>
        <v>0</v>
      </c>
      <c r="G20" s="203">
        <f t="shared" si="0"/>
        <v>0</v>
      </c>
    </row>
    <row r="21" spans="1:7" ht="18" customHeight="1" thickBot="1" x14ac:dyDescent="0.6">
      <c r="A21" s="54" t="s">
        <v>44</v>
      </c>
      <c r="B21" s="40" t="s">
        <v>166</v>
      </c>
      <c r="C21" s="182">
        <f>SUM(C22:C24)</f>
        <v>55741</v>
      </c>
      <c r="D21" s="182">
        <f>SUM(D22:D24)</f>
        <v>115635</v>
      </c>
      <c r="E21" s="182">
        <f>SUM(E22:E24)</f>
        <v>150000</v>
      </c>
      <c r="F21" s="184">
        <f t="shared" si="1"/>
        <v>321376</v>
      </c>
      <c r="G21" s="185">
        <f t="shared" si="0"/>
        <v>3.6939770114942531E-2</v>
      </c>
    </row>
    <row r="22" spans="1:7" ht="18" customHeight="1" x14ac:dyDescent="0.55000000000000004">
      <c r="A22" s="52" t="s">
        <v>9</v>
      </c>
      <c r="B22" s="60" t="s">
        <v>89</v>
      </c>
      <c r="C22" s="195">
        <v>55741</v>
      </c>
      <c r="D22" s="195">
        <v>115635</v>
      </c>
      <c r="E22" s="195">
        <f>'R07_成果報告書様式②-1支出報告_1版 (記載例)'!E35</f>
        <v>150000</v>
      </c>
      <c r="F22" s="196">
        <f t="shared" si="1"/>
        <v>321376</v>
      </c>
      <c r="G22" s="197">
        <f t="shared" si="0"/>
        <v>3.6939770114942531E-2</v>
      </c>
    </row>
    <row r="23" spans="1:7" ht="18" customHeight="1" x14ac:dyDescent="0.55000000000000004">
      <c r="A23" s="57" t="s">
        <v>14</v>
      </c>
      <c r="B23" s="42" t="s">
        <v>65</v>
      </c>
      <c r="C23" s="42"/>
      <c r="D23" s="189"/>
      <c r="E23" s="189">
        <f>'R07_成果報告書様式②-1支出報告_1版 (記載例)'!E36</f>
        <v>0</v>
      </c>
      <c r="F23" s="190">
        <f t="shared" si="1"/>
        <v>0</v>
      </c>
      <c r="G23" s="191">
        <f t="shared" si="0"/>
        <v>0</v>
      </c>
    </row>
    <row r="24" spans="1:7" ht="18" customHeight="1" thickBot="1" x14ac:dyDescent="0.6">
      <c r="A24" s="58" t="s">
        <v>19</v>
      </c>
      <c r="B24" s="59" t="s">
        <v>67</v>
      </c>
      <c r="C24" s="192"/>
      <c r="D24" s="192"/>
      <c r="E24" s="192">
        <f>'R07_成果報告書様式②-1支出報告_1版 (記載例)'!E37</f>
        <v>0</v>
      </c>
      <c r="F24" s="193">
        <f t="shared" si="1"/>
        <v>0</v>
      </c>
      <c r="G24" s="194">
        <f t="shared" si="0"/>
        <v>0</v>
      </c>
    </row>
    <row r="25" spans="1:7" ht="18" customHeight="1" thickBot="1" x14ac:dyDescent="0.6">
      <c r="A25" s="240" t="s">
        <v>68</v>
      </c>
      <c r="B25" s="241"/>
      <c r="C25" s="204">
        <f>SUM(C3,C9,C13,C18,C21)</f>
        <v>3000000</v>
      </c>
      <c r="D25" s="204">
        <f>SUM(D3,D9,D13,D18,D21)</f>
        <v>2700000</v>
      </c>
      <c r="E25" s="204">
        <f>SUM(E3,E9,E13,E18,E21)</f>
        <v>3000000</v>
      </c>
      <c r="F25" s="205">
        <f>SUM(C25:E25)</f>
        <v>8700000</v>
      </c>
      <c r="G25" s="194">
        <f>SUM(G3,G9,G13,G18,G21)</f>
        <v>1</v>
      </c>
    </row>
    <row r="27" spans="1:7" x14ac:dyDescent="0.55000000000000004">
      <c r="B27" s="1" t="s">
        <v>91</v>
      </c>
    </row>
  </sheetData>
  <sheetProtection algorithmName="SHA-512" hashValue="CH0Qco93VXAL3mSKTZEdt+x4mTzWOXNQioY87/iq6rnypmIZngnPe94rIJhQ6pctp28v/KDncyisACD/+foZkg==" saltValue="xW+hNVeGODFYmLuCDZjB9w==" spinCount="100000" sheet="1" objects="1" scenarios="1" selectLockedCells="1"/>
  <protectedRanges>
    <protectedRange sqref="C4:E8 C10:E12 C14:E17 C19:E20 C22:E24" name="範囲1"/>
  </protectedRanges>
  <mergeCells count="1">
    <mergeCell ref="A25:B25"/>
  </mergeCells>
  <phoneticPr fontId="2"/>
  <conditionalFormatting sqref="C22:D24">
    <cfRule type="expression" dxfId="6" priority="1">
      <formula>C22:D24=""</formula>
    </cfRule>
  </conditionalFormatting>
  <conditionalFormatting sqref="C4:E8">
    <cfRule type="expression" dxfId="5" priority="5">
      <formula>C4:E8=""</formula>
    </cfRule>
  </conditionalFormatting>
  <conditionalFormatting sqref="C10:E12">
    <cfRule type="expression" dxfId="4" priority="4">
      <formula>C10:E12=""</formula>
    </cfRule>
  </conditionalFormatting>
  <conditionalFormatting sqref="C14:E17">
    <cfRule type="expression" dxfId="3" priority="3">
      <formula>C14:E17=""</formula>
    </cfRule>
  </conditionalFormatting>
  <conditionalFormatting sqref="C19:E20">
    <cfRule type="expression" dxfId="2" priority="2">
      <formula>C19:E20=""</formula>
    </cfRule>
  </conditionalFormatting>
  <pageMargins left="0.7086614173228347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8B8B-13F5-4869-86C9-C5760BA9BDC3}">
  <sheetPr codeName="Sheet3"/>
  <dimension ref="A1:B19"/>
  <sheetViews>
    <sheetView showGridLines="0" workbookViewId="0">
      <pane xSplit="1" ySplit="2" topLeftCell="B3" activePane="bottomRight" state="frozen"/>
      <selection activeCell="A3" sqref="A3"/>
      <selection pane="topRight" activeCell="A3" sqref="A3"/>
      <selection pane="bottomLeft" activeCell="A3" sqref="A3"/>
      <selection pane="bottomRight" activeCell="B3" sqref="B3"/>
    </sheetView>
  </sheetViews>
  <sheetFormatPr defaultRowHeight="13.5" x14ac:dyDescent="0.55000000000000004"/>
  <cols>
    <col min="1" max="1" width="6.5" style="12" bestFit="1" customWidth="1"/>
    <col min="2" max="2" width="73.83203125" style="12" customWidth="1"/>
    <col min="3" max="16384" width="8.6640625" style="12"/>
  </cols>
  <sheetData>
    <row r="1" spans="1:2" x14ac:dyDescent="0.55000000000000004">
      <c r="A1" s="38" t="s">
        <v>154</v>
      </c>
      <c r="B1" s="16"/>
    </row>
    <row r="2" spans="1:2" x14ac:dyDescent="0.55000000000000004">
      <c r="A2" s="39" t="s">
        <v>137</v>
      </c>
      <c r="B2" s="16"/>
    </row>
    <row r="3" spans="1:2" ht="27" x14ac:dyDescent="0.55000000000000004">
      <c r="A3" s="16" t="s">
        <v>49</v>
      </c>
      <c r="B3" s="13" t="s">
        <v>138</v>
      </c>
    </row>
    <row r="4" spans="1:2" ht="27" x14ac:dyDescent="0.55000000000000004">
      <c r="A4" s="16" t="s">
        <v>50</v>
      </c>
      <c r="B4" s="13" t="s">
        <v>139</v>
      </c>
    </row>
    <row r="5" spans="1:2" ht="27" x14ac:dyDescent="0.55000000000000004">
      <c r="A5" s="16" t="s">
        <v>51</v>
      </c>
      <c r="B5" s="13" t="s">
        <v>140</v>
      </c>
    </row>
    <row r="6" spans="1:2" ht="27" customHeight="1" x14ac:dyDescent="0.55000000000000004">
      <c r="A6" s="16" t="s">
        <v>52</v>
      </c>
      <c r="B6" s="13" t="s">
        <v>141</v>
      </c>
    </row>
    <row r="7" spans="1:2" ht="27" customHeight="1" x14ac:dyDescent="0.55000000000000004">
      <c r="A7" s="16" t="s">
        <v>70</v>
      </c>
      <c r="B7" s="13" t="s">
        <v>142</v>
      </c>
    </row>
    <row r="8" spans="1:2" ht="27" x14ac:dyDescent="0.55000000000000004">
      <c r="A8" s="16" t="s">
        <v>53</v>
      </c>
      <c r="B8" s="13" t="s">
        <v>143</v>
      </c>
    </row>
    <row r="9" spans="1:2" ht="27" x14ac:dyDescent="0.55000000000000004">
      <c r="A9" s="16" t="s">
        <v>54</v>
      </c>
      <c r="B9" s="13" t="s">
        <v>144</v>
      </c>
    </row>
    <row r="10" spans="1:2" ht="27" customHeight="1" x14ac:dyDescent="0.55000000000000004">
      <c r="A10" s="16" t="s">
        <v>71</v>
      </c>
      <c r="B10" s="13" t="s">
        <v>145</v>
      </c>
    </row>
    <row r="11" spans="1:2" ht="40.5" x14ac:dyDescent="0.55000000000000004">
      <c r="A11" s="16" t="s">
        <v>55</v>
      </c>
      <c r="B11" s="13" t="s">
        <v>146</v>
      </c>
    </row>
    <row r="12" spans="1:2" ht="27" x14ac:dyDescent="0.55000000000000004">
      <c r="A12" s="16" t="s">
        <v>56</v>
      </c>
      <c r="B12" s="13" t="s">
        <v>147</v>
      </c>
    </row>
    <row r="13" spans="1:2" ht="27" x14ac:dyDescent="0.55000000000000004">
      <c r="A13" s="16" t="s">
        <v>57</v>
      </c>
      <c r="B13" s="13" t="s">
        <v>148</v>
      </c>
    </row>
    <row r="14" spans="1:2" ht="27" customHeight="1" x14ac:dyDescent="0.55000000000000004">
      <c r="A14" s="16" t="s">
        <v>72</v>
      </c>
      <c r="B14" s="13" t="s">
        <v>149</v>
      </c>
    </row>
    <row r="15" spans="1:2" ht="27" x14ac:dyDescent="0.55000000000000004">
      <c r="A15" s="16" t="s">
        <v>58</v>
      </c>
      <c r="B15" s="13" t="s">
        <v>150</v>
      </c>
    </row>
    <row r="16" spans="1:2" ht="27" customHeight="1" x14ac:dyDescent="0.55000000000000004">
      <c r="A16" s="16" t="s">
        <v>73</v>
      </c>
      <c r="B16" s="13" t="s">
        <v>151</v>
      </c>
    </row>
    <row r="17" spans="1:2" ht="27" customHeight="1" x14ac:dyDescent="0.55000000000000004">
      <c r="A17" s="16" t="s">
        <v>59</v>
      </c>
      <c r="B17" s="13" t="s">
        <v>167</v>
      </c>
    </row>
    <row r="18" spans="1:2" ht="27" customHeight="1" x14ac:dyDescent="0.55000000000000004">
      <c r="A18" s="16" t="s">
        <v>60</v>
      </c>
      <c r="B18" s="13" t="s">
        <v>152</v>
      </c>
    </row>
    <row r="19" spans="1:2" ht="27" customHeight="1" x14ac:dyDescent="0.55000000000000004">
      <c r="A19" s="16" t="s">
        <v>74</v>
      </c>
      <c r="B19" s="13" t="s">
        <v>153</v>
      </c>
    </row>
  </sheetData>
  <sheetProtection algorithmName="SHA-512" hashValue="ISH3CfUxW/cxlB4+3m77mhqg1K4vI2Jcf1Xq+6ivRxqgVcSLvqJVo9dmNt7b5leUJHJFaJuRjPMS5eVJIRxycw==" saltValue="tU+t3h+c/2wdbJndQmz14Q==" spinCount="100000" sheet="1" objects="1" scenarios="1"/>
  <phoneticPr fontId="2"/>
  <pageMargins left="0.70866141732283472" right="0.5118110236220472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BF60-8DCD-43A9-84B0-A020A10E9042}">
  <sheetPr codeName="Sheet8">
    <pageSetUpPr fitToPage="1"/>
  </sheetPr>
  <dimension ref="A1:M11"/>
  <sheetViews>
    <sheetView showGridLines="0" zoomScale="58" zoomScaleNormal="58" workbookViewId="0"/>
  </sheetViews>
  <sheetFormatPr defaultColWidth="8.25" defaultRowHeight="18" x14ac:dyDescent="0.55000000000000004"/>
  <cols>
    <col min="1" max="1" width="8" style="128" bestFit="1" customWidth="1"/>
    <col min="2" max="2" width="5.5" style="128" customWidth="1"/>
    <col min="3" max="3" width="12.5" style="128" customWidth="1"/>
    <col min="4" max="5" width="17.33203125" style="128" customWidth="1"/>
    <col min="6" max="6" width="7" style="128" customWidth="1"/>
    <col min="7" max="7" width="10.6640625" style="128" customWidth="1"/>
    <col min="8" max="8" width="30.83203125" style="128" customWidth="1"/>
    <col min="9" max="9" width="14.25" style="153" bestFit="1" customWidth="1"/>
    <col min="10" max="10" width="8.25" style="128"/>
    <col min="11" max="12" width="13.83203125" style="128" customWidth="1"/>
    <col min="14" max="16384" width="8.25" style="128"/>
  </cols>
  <sheetData>
    <row r="1" spans="1:12" x14ac:dyDescent="0.55000000000000004">
      <c r="A1" s="127" t="s">
        <v>106</v>
      </c>
      <c r="C1" s="116"/>
      <c r="D1" s="116"/>
      <c r="E1" s="116"/>
      <c r="F1" s="116"/>
      <c r="G1" s="116"/>
      <c r="H1" s="116"/>
      <c r="I1" s="116"/>
      <c r="K1" s="116"/>
      <c r="L1" s="116"/>
    </row>
    <row r="2" spans="1:12" ht="19.5" x14ac:dyDescent="0.55000000000000004">
      <c r="A2" s="129"/>
      <c r="B2" s="129"/>
      <c r="C2" s="129"/>
      <c r="D2" s="129"/>
      <c r="E2" s="129"/>
      <c r="F2" s="129"/>
      <c r="G2" s="129"/>
      <c r="H2" s="129"/>
      <c r="I2" s="129"/>
      <c r="K2" s="129"/>
      <c r="L2" s="129"/>
    </row>
    <row r="3" spans="1:12" x14ac:dyDescent="0.55000000000000004">
      <c r="A3" s="117"/>
      <c r="B3" s="130"/>
      <c r="C3" s="131"/>
      <c r="D3" s="132"/>
      <c r="E3" s="132"/>
      <c r="F3" s="132"/>
      <c r="G3" s="132"/>
      <c r="H3" s="132"/>
      <c r="I3" s="132"/>
      <c r="K3" s="132"/>
      <c r="L3" s="132"/>
    </row>
    <row r="4" spans="1:12" s="133" customFormat="1" ht="17" customHeight="1" x14ac:dyDescent="0.55000000000000004">
      <c r="A4" s="244" t="s">
        <v>156</v>
      </c>
      <c r="B4" s="246" t="s">
        <v>107</v>
      </c>
      <c r="C4" s="248" t="s">
        <v>119</v>
      </c>
      <c r="D4" s="250" t="s">
        <v>118</v>
      </c>
      <c r="E4" s="251"/>
      <c r="F4" s="251"/>
      <c r="G4" s="251"/>
      <c r="H4" s="251"/>
      <c r="I4" s="251"/>
      <c r="J4" s="252"/>
      <c r="K4" s="242" t="s">
        <v>122</v>
      </c>
      <c r="L4" s="242" t="s">
        <v>123</v>
      </c>
    </row>
    <row r="5" spans="1:12" s="135" customFormat="1" ht="27" customHeight="1" x14ac:dyDescent="0.55000000000000004">
      <c r="A5" s="245"/>
      <c r="B5" s="247"/>
      <c r="C5" s="249"/>
      <c r="D5" s="158" t="s">
        <v>108</v>
      </c>
      <c r="E5" s="156" t="s">
        <v>109</v>
      </c>
      <c r="F5" s="158" t="s">
        <v>110</v>
      </c>
      <c r="G5" s="156" t="s">
        <v>116</v>
      </c>
      <c r="H5" s="158" t="s">
        <v>111</v>
      </c>
      <c r="I5" s="134" t="s">
        <v>117</v>
      </c>
      <c r="J5" s="134" t="s">
        <v>132</v>
      </c>
      <c r="K5" s="243"/>
      <c r="L5" s="243"/>
    </row>
    <row r="6" spans="1:12" s="141" customFormat="1" ht="33" customHeight="1" x14ac:dyDescent="0.55000000000000004">
      <c r="A6" s="136">
        <f>'R07_成果報告書様式①_1.1版'!H2</f>
        <v>0</v>
      </c>
      <c r="B6" s="137" t="s">
        <v>168</v>
      </c>
      <c r="C6" s="138">
        <f>'R07_成果報告書様式①_1.1版'!G3</f>
        <v>0</v>
      </c>
      <c r="D6" s="139">
        <f>'R07_成果報告書様式①_1.1版'!F11</f>
        <v>0</v>
      </c>
      <c r="E6" s="139">
        <f>'R07_成果報告書様式①_1.1版'!F12</f>
        <v>0</v>
      </c>
      <c r="F6" s="139">
        <f>'R07_成果報告書様式①_1.1版'!F13</f>
        <v>0</v>
      </c>
      <c r="G6" s="139">
        <f>'R07_成果報告書様式①_1.1版'!F14</f>
        <v>0</v>
      </c>
      <c r="H6" s="140">
        <f>'R07_成果報告書様式①_1.1版'!B15</f>
        <v>0</v>
      </c>
      <c r="I6" s="159">
        <f>'R07_成果報告書様式①_1.1版'!B18</f>
        <v>0</v>
      </c>
      <c r="J6" s="137" t="str">
        <f>IF('R07_成果報告書様式①_1.1版'!C26=1,"有","無")</f>
        <v>無</v>
      </c>
      <c r="K6" s="139">
        <f>'R07_成果報告書様式①_1.1版'!D23</f>
        <v>0</v>
      </c>
      <c r="L6" s="139">
        <f>'R07_成果報告書様式①_1.1版'!D24</f>
        <v>0</v>
      </c>
    </row>
    <row r="7" spans="1:12" s="143" customFormat="1" ht="20.149999999999999" customHeight="1" x14ac:dyDescent="0.55000000000000004">
      <c r="A7" s="142"/>
      <c r="B7" s="142"/>
      <c r="D7" s="144"/>
      <c r="E7" s="144"/>
      <c r="F7" s="144"/>
      <c r="G7" s="144"/>
      <c r="H7" s="144"/>
      <c r="I7" s="144"/>
      <c r="K7" s="144"/>
      <c r="L7" s="144"/>
    </row>
    <row r="8" spans="1:12" s="143" customFormat="1" ht="22.5" customHeight="1" x14ac:dyDescent="0.55000000000000004">
      <c r="A8" s="142"/>
      <c r="B8" s="142"/>
      <c r="E8" s="146"/>
      <c r="F8" s="145"/>
      <c r="G8" s="145"/>
      <c r="H8" s="145"/>
      <c r="I8" s="144"/>
      <c r="K8" s="144"/>
      <c r="L8" s="144"/>
    </row>
    <row r="9" spans="1:12" ht="22.5" customHeight="1" x14ac:dyDescent="0.55000000000000004">
      <c r="A9" s="117"/>
      <c r="B9" s="117"/>
      <c r="D9" s="147"/>
      <c r="E9" s="148"/>
      <c r="F9" s="147"/>
      <c r="G9" s="147"/>
      <c r="H9" s="147"/>
      <c r="I9" s="149"/>
      <c r="K9" s="116"/>
      <c r="L9" s="116"/>
    </row>
    <row r="10" spans="1:12" ht="22.5" customHeight="1" x14ac:dyDescent="0.55000000000000004">
      <c r="A10" s="117"/>
      <c r="B10" s="117"/>
      <c r="D10" s="147"/>
      <c r="E10" s="150"/>
      <c r="F10" s="147"/>
      <c r="G10" s="147"/>
      <c r="H10" s="147"/>
      <c r="I10" s="149"/>
      <c r="K10" s="116"/>
      <c r="L10" s="116"/>
    </row>
    <row r="11" spans="1:12" s="151" customFormat="1" ht="22.5" customHeight="1" x14ac:dyDescent="0.55000000000000004">
      <c r="A11" s="147"/>
      <c r="B11" s="117"/>
      <c r="D11" s="147"/>
      <c r="E11" s="152"/>
      <c r="F11" s="147"/>
      <c r="G11" s="147"/>
      <c r="H11" s="147"/>
      <c r="I11" s="144"/>
      <c r="K11" s="116"/>
      <c r="L11" s="116"/>
    </row>
  </sheetData>
  <sheetProtection algorithmName="SHA-512" hashValue="GSxSq+HF7W8eEHE4cihCUq/Mauq/CtvCa8xo2/5++RNvhTt7ZHwUoiVJPRVSn5DPTbiMjfkZT5s/IJzfFbIS7A==" saltValue="6UTZEj6+WtjQKiWGY9SGxw==" spinCount="100000" sheet="1" objects="1" scenarios="1"/>
  <mergeCells count="6">
    <mergeCell ref="K4:K5"/>
    <mergeCell ref="L4:L5"/>
    <mergeCell ref="A4:A5"/>
    <mergeCell ref="B4:B5"/>
    <mergeCell ref="C4:C5"/>
    <mergeCell ref="D4:J4"/>
  </mergeCells>
  <phoneticPr fontId="2"/>
  <conditionalFormatting sqref="D6:E6">
    <cfRule type="expression" dxfId="1" priority="1">
      <formula>D6="入力必須"</formula>
    </cfRule>
    <cfRule type="expression" dxfId="0" priority="2">
      <formula>D6=""</formula>
    </cfRule>
  </conditionalFormatting>
  <dataValidations count="3">
    <dataValidation type="custom" imeMode="halfKatakana" allowBlank="1" showInputMessage="1" showErrorMessage="1" errorTitle="フリガナ" error="半角ｶﾀｶﾅで入力してください" sqref="E6" xr:uid="{56A14B96-8627-4106-A9C6-9B75679D1F00}">
      <formula1>LEN(E6)=LENB(E6)</formula1>
    </dataValidation>
    <dataValidation type="custom" errorStyle="information" showInputMessage="1" showErrorMessage="1" errorTitle="所属機関" error="このセルは入力必須です" sqref="D6" xr:uid="{1BF21840-564A-4926-B653-558D442E3EAD}">
      <formula1>LEN(D6)&gt;0</formula1>
    </dataValidation>
    <dataValidation type="custom" allowBlank="1" showInputMessage="1" showErrorMessage="1" errorTitle="入力エラー" error="半角数字のみ入力してください" sqref="I6:J6" xr:uid="{F526DCDA-8E82-4949-9790-1DF00968F5D6}">
      <formula1>ISNUMBER(I6)</formula1>
    </dataValidation>
  </dataValidations>
  <pageMargins left="0.70866141732283472" right="0.5118110236220472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R07_成果報告書様式①_1.1版</vt:lpstr>
      <vt:lpstr>R07_成果報告書様式①_1.1版 (記載例)</vt:lpstr>
      <vt:lpstr>R07_成果報告書様式②-1支出報告_1版</vt:lpstr>
      <vt:lpstr>R07_成果報告書様式②-1支出報告_1版 (記載例)</vt:lpstr>
      <vt:lpstr>R07_成果報告書様式②-2継続助成での支出報告_1.4版</vt:lpstr>
      <vt:lpstr>R07_成果報告書様式②-2継続助成での支出報告（例）</vt:lpstr>
      <vt:lpstr>R07_支出報告入力方法_1.2版</vt:lpstr>
      <vt:lpstr>財団使用</vt:lpstr>
      <vt:lpstr>'R07_成果報告書様式②-1支出報告_1版'!Print_Area</vt:lpstr>
      <vt:lpstr>'R07_成果報告書様式②-1支出報告_1版 (記載例)'!Print_Area</vt:lpstr>
      <vt:lpstr>'R07_成果報告書様式②-2継続助成での支出報告（例）'!Print_Area</vt:lpstr>
      <vt:lpstr>財団使用!Print_Area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義幸 福士</dc:creator>
  <cp:lastModifiedBy>財団 高橋</cp:lastModifiedBy>
  <cp:lastPrinted>2026-01-21T07:37:04Z</cp:lastPrinted>
  <dcterms:created xsi:type="dcterms:W3CDTF">2024-12-18T06:04:22Z</dcterms:created>
  <dcterms:modified xsi:type="dcterms:W3CDTF">2026-01-23T05:39:52Z</dcterms:modified>
</cp:coreProperties>
</file>