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codeName="ThisWorkbook" defaultThemeVersion="166925"/>
  <mc:AlternateContent xmlns:mc="http://schemas.openxmlformats.org/markup-compatibility/2006">
    <mc:Choice Requires="x15">
      <x15ac:absPath xmlns:x15ac="http://schemas.microsoft.com/office/spreadsheetml/2010/11/ac" url="U:\10.助成応募関係（内部資料）\R9年度助成応募\R9助成申請書\01.R09申請書様式\"/>
    </mc:Choice>
  </mc:AlternateContent>
  <xr:revisionPtr revIDLastSave="0" documentId="8_{5CF9A035-9A8A-4069-8873-FAE2A127F92D}" xr6:coauthVersionLast="47" xr6:coauthVersionMax="47" xr10:uidLastSave="{00000000-0000-0000-0000-000000000000}"/>
  <bookViews>
    <workbookView xWindow="-110" yWindow="-110" windowWidth="19420" windowHeight="10300" xr2:uid="{1CD877F6-B5B2-437F-99E4-1DB66F118E14}"/>
  </bookViews>
  <sheets>
    <sheet name="申請書様式①1版" sheetId="14" r:id="rId1"/>
    <sheet name="申請書様式②1版" sheetId="11" r:id="rId2"/>
    <sheet name="申請書様式③1版 (1)" sheetId="18" r:id="rId3"/>
    <sheet name="申請書様式③1版 (2)" sheetId="24" r:id="rId4"/>
    <sheet name="申請書様式③1版 (3)" sheetId="25" r:id="rId5"/>
    <sheet name="申請書様式③1版 (4)" sheetId="20" r:id="rId6"/>
    <sheet name="申請書様式⑤-1_1版" sheetId="1" r:id="rId7"/>
    <sheet name="申請書様式⑤-2_1版" sheetId="10" r:id="rId8"/>
    <sheet name="財団使用" sheetId="7" r:id="rId9"/>
    <sheet name="ドロップダウン" sheetId="8" r:id="rId10"/>
  </sheets>
  <externalReferences>
    <externalReference r:id="rId11"/>
  </externalReferences>
  <definedNames>
    <definedName name="_xlnm.Print_Area" localSheetId="8">財団使用!$A$2:$AA$21</definedName>
    <definedName name="_xlnm.Print_Area" localSheetId="0">申請書様式①1版!$A$1:$B$26</definedName>
    <definedName name="_xlnm.Print_Area" localSheetId="1">申請書様式②1版!$A$1:$I$60</definedName>
    <definedName name="_xlnm.Print_Area" localSheetId="2">'申請書様式③1版 (1)'!$A$1:$G$18</definedName>
    <definedName name="_xlnm.Print_Area" localSheetId="3">'申請書様式③1版 (2)'!$A$1:$G$18</definedName>
    <definedName name="_xlnm.Print_Area" localSheetId="4">'申請書様式③1版 (3)'!$A$1:$G$18</definedName>
    <definedName name="_xlnm.Print_Area" localSheetId="6">'申請書様式⑤-1_1版'!$A$1:$G$40</definedName>
    <definedName name="_xlnm.Print_Area" localSheetId="7">'申請書様式⑤-2_1版'!$A$3:$G$26</definedName>
    <definedName name="所属機関">_xlfn.ANCHORARRAY('[1]申請書様式② (2)'!$J$8)</definedName>
    <definedName name="職位">_xlfn.ANCHORARRAY('[1]申請書様式② (2)'!$L$8)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 i="10" l="1"/>
  <c r="E8" i="10"/>
  <c r="E30" i="1"/>
  <c r="E25" i="10"/>
  <c r="E24" i="10"/>
  <c r="E19" i="10"/>
  <c r="E18" i="10"/>
  <c r="E16" i="10"/>
  <c r="E15" i="10"/>
  <c r="E13" i="10"/>
  <c r="E11" i="10"/>
  <c r="E9" i="10"/>
  <c r="E7" i="10"/>
  <c r="AA6" i="7"/>
  <c r="Z6" i="7"/>
  <c r="Y6" i="7"/>
  <c r="X6" i="7"/>
  <c r="W6" i="7"/>
  <c r="V6" i="7"/>
  <c r="U6" i="7"/>
  <c r="T6" i="7"/>
  <c r="S6" i="7"/>
  <c r="R6" i="7"/>
  <c r="Q6" i="7"/>
  <c r="P6" i="7"/>
  <c r="O6" i="7"/>
  <c r="F6" i="7"/>
  <c r="E6" i="7"/>
  <c r="D6" i="7"/>
  <c r="D22" i="10"/>
  <c r="C22" i="10"/>
  <c r="F19" i="10"/>
  <c r="D17" i="10"/>
  <c r="C17" i="10"/>
  <c r="F16" i="10"/>
  <c r="D14" i="10"/>
  <c r="C14" i="10"/>
  <c r="F13" i="10"/>
  <c r="D10" i="10"/>
  <c r="C10" i="10"/>
  <c r="F9" i="10"/>
  <c r="F7" i="10"/>
  <c r="D4" i="10"/>
  <c r="C4" i="10"/>
  <c r="E37" i="1"/>
  <c r="E36" i="1"/>
  <c r="E35" i="1"/>
  <c r="E33" i="1"/>
  <c r="E32" i="1"/>
  <c r="E31" i="1"/>
  <c r="E28" i="1"/>
  <c r="E27" i="1"/>
  <c r="E26" i="1"/>
  <c r="E25" i="1"/>
  <c r="E24" i="1"/>
  <c r="E23" i="1"/>
  <c r="E22" i="1"/>
  <c r="E21" i="1"/>
  <c r="E20" i="1"/>
  <c r="E19" i="1"/>
  <c r="E18" i="1"/>
  <c r="E17" i="1"/>
  <c r="E15" i="1"/>
  <c r="E14" i="1"/>
  <c r="E13" i="1"/>
  <c r="E12" i="1"/>
  <c r="E11" i="1"/>
  <c r="E10" i="1"/>
  <c r="E9" i="1"/>
  <c r="F35" i="11"/>
  <c r="C25" i="11"/>
  <c r="B25" i="11"/>
  <c r="C24" i="11"/>
  <c r="B24" i="11"/>
  <c r="B23" i="11"/>
  <c r="B22" i="11"/>
  <c r="B21" i="11"/>
  <c r="B20" i="11"/>
  <c r="H2" i="11"/>
  <c r="C26" i="14" a="1"/>
  <c r="C25" i="14"/>
  <c r="C24" i="14"/>
  <c r="C23" i="14"/>
  <c r="C22" i="14"/>
  <c r="C21" i="14"/>
  <c r="C20" i="14"/>
  <c r="C19" i="14" a="1"/>
  <c r="C18" i="14"/>
  <c r="C17" i="14"/>
  <c r="C16" i="14"/>
  <c r="C15" i="14" a="1"/>
  <c r="C14" i="14" a="1"/>
  <c r="C13" i="14"/>
  <c r="C12" i="14" a="1"/>
  <c r="C11" i="14" a="1"/>
  <c r="C10" i="14"/>
  <c r="C9" i="14"/>
  <c r="C8" i="14" a="1"/>
  <c r="C7" i="14"/>
  <c r="C6" i="14"/>
  <c r="H6" i="7" l="1"/>
  <c r="K6" i="7"/>
  <c r="E20" i="10"/>
  <c r="E21" i="10"/>
  <c r="F21" i="10" s="1"/>
  <c r="J6" i="7"/>
  <c r="I6" i="7"/>
  <c r="G6" i="7"/>
  <c r="N6" i="7"/>
  <c r="M6" i="7"/>
  <c r="G34" i="11"/>
  <c r="L6" i="7"/>
  <c r="F34" i="11"/>
  <c r="E12" i="10"/>
  <c r="F8" i="10"/>
  <c r="D26" i="10"/>
  <c r="C26" i="10"/>
  <c r="E8" i="1"/>
  <c r="E5" i="10" s="1"/>
  <c r="F5" i="10" s="1"/>
  <c r="E23" i="10"/>
  <c r="F23" i="10" s="1"/>
  <c r="E29" i="1"/>
  <c r="F25" i="10"/>
  <c r="F24" i="10"/>
  <c r="F18" i="10"/>
  <c r="F15" i="10"/>
  <c r="E14" i="10"/>
  <c r="F14" i="10" s="1"/>
  <c r="F11" i="10"/>
  <c r="F6" i="10"/>
  <c r="E34" i="1"/>
  <c r="E16" i="1"/>
  <c r="F20" i="10" l="1"/>
  <c r="E17" i="10"/>
  <c r="E10" i="10"/>
  <c r="F10" i="10" s="1"/>
  <c r="F12" i="10"/>
  <c r="E4" i="10"/>
  <c r="E7" i="1"/>
  <c r="E22" i="10"/>
  <c r="F22" i="10" s="1"/>
  <c r="F17" i="10" l="1"/>
  <c r="E26" i="10"/>
  <c r="F26" i="10" s="1"/>
  <c r="E38" i="1"/>
  <c r="F4" i="10"/>
  <c r="G12" i="10" l="1"/>
  <c r="G9" i="10"/>
  <c r="G8" i="10"/>
  <c r="G7" i="10"/>
  <c r="G5" i="10"/>
  <c r="G25" i="10"/>
  <c r="G22" i="10"/>
  <c r="G20" i="10"/>
  <c r="G17" i="10"/>
  <c r="G14" i="10"/>
  <c r="G10" i="10"/>
  <c r="G11" i="10"/>
  <c r="G4" i="10"/>
  <c r="F36" i="1"/>
  <c r="F37" i="1"/>
  <c r="F11" i="1"/>
  <c r="F24" i="1"/>
  <c r="F33" i="1"/>
  <c r="F10" i="1"/>
  <c r="F14" i="1"/>
  <c r="F18" i="1"/>
  <c r="F21" i="1"/>
  <c r="G16" i="10"/>
  <c r="G13" i="10"/>
  <c r="G6" i="10"/>
  <c r="G24" i="10"/>
  <c r="G15" i="10"/>
  <c r="F7" i="1"/>
  <c r="G19" i="10"/>
  <c r="G23" i="10"/>
  <c r="G18" i="10"/>
  <c r="G21" i="10"/>
  <c r="F22" i="1"/>
  <c r="F19" i="1"/>
  <c r="F26" i="1"/>
  <c r="F30" i="1"/>
  <c r="F27" i="1"/>
  <c r="F17" i="1"/>
  <c r="F23" i="1"/>
  <c r="F25" i="1"/>
  <c r="F9" i="1"/>
  <c r="F31" i="1"/>
  <c r="F34" i="1"/>
  <c r="F12" i="1"/>
  <c r="F35" i="1"/>
  <c r="F32" i="1"/>
  <c r="F38" i="1"/>
  <c r="F15" i="1"/>
  <c r="F28" i="1"/>
  <c r="F8" i="1"/>
  <c r="F16" i="1"/>
  <c r="F29" i="1"/>
  <c r="F20" i="1"/>
  <c r="F13" i="1"/>
  <c r="G26" i="10"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<sst xmlns="http://schemas.openxmlformats.org/spreadsheetml/2006/main" count="550" uniqueCount="321">
  <si>
    <t>助成金額（円）</t>
    <rPh sb="0" eb="2">
      <t>ジョセイ</t>
    </rPh>
    <rPh sb="5" eb="6">
      <t>エン</t>
    </rPh>
    <phoneticPr fontId="4"/>
  </si>
  <si>
    <t>比率</t>
  </si>
  <si>
    <t>備考</t>
  </si>
  <si>
    <t>単価</t>
  </si>
  <si>
    <t>数量</t>
  </si>
  <si>
    <t>金額</t>
    <rPh sb="0" eb="2">
      <t>キンガク</t>
    </rPh>
    <phoneticPr fontId="4"/>
  </si>
  <si>
    <t xml:space="preserve">A. </t>
  </si>
  <si>
    <t>研究のための費用</t>
  </si>
  <si>
    <t>①</t>
  </si>
  <si>
    <t>装置・機器・パソコン等の購入費</t>
    <phoneticPr fontId="4"/>
  </si>
  <si>
    <t>装置</t>
    <phoneticPr fontId="4"/>
  </si>
  <si>
    <t>機器</t>
    <phoneticPr fontId="4"/>
  </si>
  <si>
    <t>パソコン</t>
    <phoneticPr fontId="4"/>
  </si>
  <si>
    <t>②</t>
  </si>
  <si>
    <t>器具・試薬・消耗品等の購入費</t>
  </si>
  <si>
    <t>器具</t>
    <phoneticPr fontId="4"/>
  </si>
  <si>
    <t>機材・試薬</t>
    <phoneticPr fontId="4"/>
  </si>
  <si>
    <t>消耗品</t>
    <phoneticPr fontId="4"/>
  </si>
  <si>
    <t>③</t>
  </si>
  <si>
    <t>ソフトウェア・文献等の購入費</t>
  </si>
  <si>
    <t>ソフト類・文献類</t>
    <phoneticPr fontId="4"/>
  </si>
  <si>
    <t>④</t>
  </si>
  <si>
    <t>研究発表論文等の製作費</t>
  </si>
  <si>
    <t>翻訳代</t>
    <phoneticPr fontId="4"/>
  </si>
  <si>
    <t>印刷・製本代</t>
    <phoneticPr fontId="4"/>
  </si>
  <si>
    <t>⑤</t>
    <phoneticPr fontId="4"/>
  </si>
  <si>
    <t>その他研究のための費用</t>
    <rPh sb="2" eb="3">
      <t>タ</t>
    </rPh>
    <rPh sb="3" eb="5">
      <t>ケンキュウ</t>
    </rPh>
    <rPh sb="9" eb="11">
      <t>ヒヨウ</t>
    </rPh>
    <phoneticPr fontId="4"/>
  </si>
  <si>
    <t xml:space="preserve">B. </t>
  </si>
  <si>
    <t>調査活動のための費用</t>
  </si>
  <si>
    <t>調査活動のための移動費用</t>
    <rPh sb="0" eb="2">
      <t>チョウサ</t>
    </rPh>
    <rPh sb="2" eb="4">
      <t>カツドウ</t>
    </rPh>
    <rPh sb="8" eb="12">
      <t>イドウヒヨウ</t>
    </rPh>
    <phoneticPr fontId="4"/>
  </si>
  <si>
    <t>調査委託費/協力者への謝礼</t>
    <rPh sb="4" eb="5">
      <t>ヒ</t>
    </rPh>
    <phoneticPr fontId="4"/>
  </si>
  <si>
    <t>③</t>
    <phoneticPr fontId="4"/>
  </si>
  <si>
    <t>その他調査活動のための費用</t>
    <rPh sb="2" eb="3">
      <t>タ</t>
    </rPh>
    <rPh sb="3" eb="5">
      <t>チョウサ</t>
    </rPh>
    <rPh sb="5" eb="7">
      <t>カツドウ</t>
    </rPh>
    <rPh sb="11" eb="13">
      <t>ヒヨウ</t>
    </rPh>
    <phoneticPr fontId="4"/>
  </si>
  <si>
    <t>展示会・セミナー等の開催/参加費用</t>
    <phoneticPr fontId="4"/>
  </si>
  <si>
    <t>展示会毎の費用</t>
    <rPh sb="5" eb="7">
      <t>ヒヨウ</t>
    </rPh>
    <phoneticPr fontId="4"/>
  </si>
  <si>
    <t>勉強会・セミナー毎の費用</t>
    <rPh sb="10" eb="12">
      <t>ヒヨウ</t>
    </rPh>
    <phoneticPr fontId="4"/>
  </si>
  <si>
    <t>④</t>
    <phoneticPr fontId="4"/>
  </si>
  <si>
    <t>その他展示会・セミナー等の開催/参加費用</t>
    <rPh sb="2" eb="3">
      <t>タ</t>
    </rPh>
    <phoneticPr fontId="4"/>
  </si>
  <si>
    <t>学会に参加するための費用</t>
  </si>
  <si>
    <t>①</t>
    <phoneticPr fontId="4"/>
  </si>
  <si>
    <t>②</t>
    <phoneticPr fontId="4"/>
  </si>
  <si>
    <t>その他学会にかかる費用</t>
    <rPh sb="2" eb="3">
      <t>タ</t>
    </rPh>
    <rPh sb="3" eb="5">
      <t>ガッカイ</t>
    </rPh>
    <rPh sb="9" eb="11">
      <t>ヒヨウ</t>
    </rPh>
    <phoneticPr fontId="4"/>
  </si>
  <si>
    <t xml:space="preserve">E. </t>
  </si>
  <si>
    <t>その他（間接経費等）</t>
    <phoneticPr fontId="4"/>
  </si>
  <si>
    <t>事務用品等の購入費</t>
  </si>
  <si>
    <t>その他</t>
    <phoneticPr fontId="4"/>
  </si>
  <si>
    <t>支出計画</t>
  </si>
  <si>
    <t>合計（円）</t>
    <rPh sb="3" eb="4">
      <t>エン</t>
    </rPh>
    <phoneticPr fontId="4"/>
  </si>
  <si>
    <t>備考:（支出計画内訳は別表を添付することも可）</t>
    <rPh sb="4" eb="6">
      <t>シシュツ</t>
    </rPh>
    <rPh sb="6" eb="8">
      <t>ケイカク</t>
    </rPh>
    <rPh sb="8" eb="10">
      <t>ウチワケ</t>
    </rPh>
    <rPh sb="11" eb="13">
      <t>ベツヒョウ</t>
    </rPh>
    <rPh sb="14" eb="16">
      <t>テンプ</t>
    </rPh>
    <rPh sb="21" eb="22">
      <t>カ</t>
    </rPh>
    <phoneticPr fontId="4"/>
  </si>
  <si>
    <t>参加するコンテスト毎の費用</t>
    <rPh sb="11" eb="13">
      <t>ヒヨウ</t>
    </rPh>
    <phoneticPr fontId="4"/>
  </si>
  <si>
    <t>支出の合計金額は10万円単位でまとめてください。</t>
    <rPh sb="0" eb="2">
      <t>シシュツ</t>
    </rPh>
    <rPh sb="3" eb="7">
      <t>ゴウケイキンガク</t>
    </rPh>
    <rPh sb="10" eb="14">
      <t>マンエンタンイ</t>
    </rPh>
    <phoneticPr fontId="4"/>
  </si>
  <si>
    <t>助成申請者</t>
    <rPh sb="0" eb="2">
      <t>ジョセイ</t>
    </rPh>
    <rPh sb="2" eb="5">
      <t>シンセイシャ</t>
    </rPh>
    <phoneticPr fontId="15"/>
  </si>
  <si>
    <t>推薦者</t>
    <rPh sb="0" eb="3">
      <t>スイセンシャ</t>
    </rPh>
    <phoneticPr fontId="15"/>
  </si>
  <si>
    <t>一般</t>
    <rPh sb="0" eb="2">
      <t>イッパン</t>
    </rPh>
    <phoneticPr fontId="21"/>
  </si>
  <si>
    <t>【募集対象テーマ】</t>
    <rPh sb="1" eb="3">
      <t>ボシュウ</t>
    </rPh>
    <rPh sb="3" eb="5">
      <t>タイショウ</t>
    </rPh>
    <phoneticPr fontId="15"/>
  </si>
  <si>
    <t>分野コード</t>
    <rPh sb="0" eb="2">
      <t>ブンヤ</t>
    </rPh>
    <phoneticPr fontId="15"/>
  </si>
  <si>
    <t>募集対象テーマ</t>
    <rPh sb="0" eb="2">
      <t>ボシュウ</t>
    </rPh>
    <rPh sb="2" eb="4">
      <t>タイショウ</t>
    </rPh>
    <phoneticPr fontId="15"/>
  </si>
  <si>
    <t>01</t>
    <phoneticPr fontId="15"/>
  </si>
  <si>
    <t>02</t>
    <phoneticPr fontId="15"/>
  </si>
  <si>
    <t>03</t>
    <phoneticPr fontId="15"/>
  </si>
  <si>
    <t>環境</t>
    <phoneticPr fontId="15"/>
  </si>
  <si>
    <t>04</t>
    <phoneticPr fontId="15"/>
  </si>
  <si>
    <t>資源</t>
    <phoneticPr fontId="15"/>
  </si>
  <si>
    <t>05</t>
    <phoneticPr fontId="15"/>
  </si>
  <si>
    <t>06</t>
    <phoneticPr fontId="15"/>
  </si>
  <si>
    <t>災害対策</t>
    <phoneticPr fontId="15"/>
  </si>
  <si>
    <t>07</t>
    <phoneticPr fontId="15"/>
  </si>
  <si>
    <t>08</t>
    <phoneticPr fontId="15"/>
  </si>
  <si>
    <t>国際交流または人材育成</t>
    <phoneticPr fontId="15"/>
  </si>
  <si>
    <t>募集区分</t>
    <rPh sb="0" eb="4">
      <t>ボシュウクブン</t>
    </rPh>
    <phoneticPr fontId="21"/>
  </si>
  <si>
    <t>推薦</t>
    <rPh sb="0" eb="2">
      <t>スイセン</t>
    </rPh>
    <phoneticPr fontId="21"/>
  </si>
  <si>
    <t>助成申請書</t>
    <rPh sb="0" eb="5">
      <t>ジョセイシンセイショ</t>
    </rPh>
    <phoneticPr fontId="4"/>
  </si>
  <si>
    <t>数理科学またはコンピュータサイエンス</t>
    <rPh sb="0" eb="2">
      <t>スウリ</t>
    </rPh>
    <rPh sb="2" eb="4">
      <t>カガク</t>
    </rPh>
    <phoneticPr fontId="15"/>
  </si>
  <si>
    <t>募集
区分</t>
    <rPh sb="0" eb="1">
      <t>シュウ</t>
    </rPh>
    <phoneticPr fontId="15"/>
  </si>
  <si>
    <t>所属機関</t>
    <rPh sb="0" eb="2">
      <t>ショゾク</t>
    </rPh>
    <rPh sb="2" eb="4">
      <t>キカン</t>
    </rPh>
    <phoneticPr fontId="15"/>
  </si>
  <si>
    <t>所属機関フリガナ
（半角ｶﾀｶﾅ）</t>
    <rPh sb="0" eb="4">
      <t>ショゾクキカン</t>
    </rPh>
    <rPh sb="10" eb="12">
      <t>ハンカク</t>
    </rPh>
    <phoneticPr fontId="15"/>
  </si>
  <si>
    <t xml:space="preserve">学部・部局 </t>
    <rPh sb="0" eb="2">
      <t>ガクブ</t>
    </rPh>
    <rPh sb="3" eb="5">
      <t>ブキョク</t>
    </rPh>
    <phoneticPr fontId="15"/>
  </si>
  <si>
    <t>職位</t>
    <rPh sb="0" eb="2">
      <t>ショクイ</t>
    </rPh>
    <phoneticPr fontId="15"/>
  </si>
  <si>
    <t>研究テーマ</t>
    <rPh sb="0" eb="2">
      <t>ケンキュウ</t>
    </rPh>
    <phoneticPr fontId="15"/>
  </si>
  <si>
    <t>分野
コード</t>
    <rPh sb="0" eb="2">
      <t>ブンヤ</t>
    </rPh>
    <phoneticPr fontId="15"/>
  </si>
  <si>
    <t>E-mailアドレス</t>
    <phoneticPr fontId="15"/>
  </si>
  <si>
    <t>姓</t>
    <rPh sb="0" eb="1">
      <t>セイ</t>
    </rPh>
    <phoneticPr fontId="15"/>
  </si>
  <si>
    <t>名</t>
    <rPh sb="0" eb="1">
      <t>メイ</t>
    </rPh>
    <phoneticPr fontId="15"/>
  </si>
  <si>
    <t>支出実績内容</t>
  </si>
  <si>
    <t>累計</t>
  </si>
  <si>
    <t>装置・機器・ﾊﾟｿｺﾝ等の購入費</t>
  </si>
  <si>
    <t>その他研究のための費用</t>
    <rPh sb="3" eb="5">
      <t>ケンキュウ</t>
    </rPh>
    <rPh sb="9" eb="11">
      <t>ヒヨウ</t>
    </rPh>
    <phoneticPr fontId="4"/>
  </si>
  <si>
    <t>調査活動テーマのための移動費用</t>
  </si>
  <si>
    <t>展示会・ｾﾐﾅｰ等の開催費用</t>
  </si>
  <si>
    <t>展示会とそのﾌｫｰﾗﾑ・ｾﾐﾅｰ費用</t>
  </si>
  <si>
    <t>開催する勉強会・ｾﾐﾅｰ費用</t>
  </si>
  <si>
    <t>参加するｺﾝﾃｽﾄの費用</t>
  </si>
  <si>
    <t>参加学会名別</t>
  </si>
  <si>
    <t>その他(間接経費等)</t>
  </si>
  <si>
    <t>事務用品等の購入</t>
  </si>
  <si>
    <t>その他</t>
  </si>
  <si>
    <t>支出実績合計（円）</t>
    <rPh sb="7" eb="8">
      <t>エン</t>
    </rPh>
    <phoneticPr fontId="4"/>
  </si>
  <si>
    <t>公益財団法人　高橋産業経済研究財団</t>
    <rPh sb="0" eb="6">
      <t>コウエキザイダンホウジン</t>
    </rPh>
    <rPh sb="7" eb="9">
      <t>タカハシ</t>
    </rPh>
    <rPh sb="9" eb="11">
      <t>サンギョウ</t>
    </rPh>
    <rPh sb="11" eb="13">
      <t>ケイザイ</t>
    </rPh>
    <rPh sb="13" eb="15">
      <t>ケンキュウ</t>
    </rPh>
    <rPh sb="15" eb="17">
      <t>ザイダン</t>
    </rPh>
    <phoneticPr fontId="4"/>
  </si>
  <si>
    <t>推薦書</t>
    <rPh sb="0" eb="3">
      <t>スイセンショ</t>
    </rPh>
    <phoneticPr fontId="4"/>
  </si>
  <si>
    <t>（推薦者）</t>
    <rPh sb="1" eb="4">
      <t>スイセンシャ</t>
    </rPh>
    <phoneticPr fontId="4"/>
  </si>
  <si>
    <t>所在地：</t>
    <rPh sb="0" eb="3">
      <t>ショザイチ</t>
    </rPh>
    <phoneticPr fontId="4"/>
  </si>
  <si>
    <t>役職名：</t>
    <rPh sb="0" eb="3">
      <t>ヤクショクメイ</t>
    </rPh>
    <phoneticPr fontId="4"/>
  </si>
  <si>
    <t>電話番号：</t>
    <rPh sb="0" eb="2">
      <t>デンワ</t>
    </rPh>
    <rPh sb="2" eb="4">
      <t>バンゴウ</t>
    </rPh>
    <phoneticPr fontId="4"/>
  </si>
  <si>
    <t>（申請者）</t>
    <rPh sb="1" eb="4">
      <t>シンセイシャ</t>
    </rPh>
    <phoneticPr fontId="4"/>
  </si>
  <si>
    <t>所属機関：</t>
  </si>
  <si>
    <t>学部／学科：</t>
  </si>
  <si>
    <t>職位：</t>
  </si>
  <si>
    <t>所属機関：</t>
    <rPh sb="0" eb="4">
      <t>ショゾクキカン</t>
    </rPh>
    <phoneticPr fontId="4"/>
  </si>
  <si>
    <t>氏名：</t>
    <rPh sb="0" eb="2">
      <t>フリガナ</t>
    </rPh>
    <phoneticPr fontId="4"/>
  </si>
  <si>
    <t>（ﾌﾘｶﾞﾅ）</t>
    <phoneticPr fontId="4"/>
  </si>
  <si>
    <t>氏名：</t>
    <phoneticPr fontId="4"/>
  </si>
  <si>
    <t>（ﾌﾘｶﾞﾅ）</t>
    <phoneticPr fontId="4"/>
  </si>
  <si>
    <t>整理番号</t>
    <rPh sb="0" eb="4">
      <t>セイリバンゴウ</t>
    </rPh>
    <phoneticPr fontId="4"/>
  </si>
  <si>
    <t>（提出年月日）</t>
    <rPh sb="1" eb="6">
      <t>テイシュツネンガッピ</t>
    </rPh>
    <phoneticPr fontId="4"/>
  </si>
  <si>
    <t>理事長　貝沼紀子 殿</t>
    <rPh sb="0" eb="3">
      <t>リジチョウ</t>
    </rPh>
    <rPh sb="4" eb="8">
      <t>カイヌマノリコ</t>
    </rPh>
    <rPh sb="9" eb="10">
      <t>ドノ</t>
    </rPh>
    <phoneticPr fontId="4"/>
  </si>
  <si>
    <t xml:space="preserve"> </t>
    <phoneticPr fontId="4"/>
  </si>
  <si>
    <t>申請者名：</t>
  </si>
  <si>
    <t>下記の研究に関して貴財団から助成を頂きたく、申請いたします。</t>
  </si>
  <si>
    <t>記</t>
  </si>
  <si>
    <t>研究テーマ：</t>
  </si>
  <si>
    <t>助成申請額：</t>
    <phoneticPr fontId="4"/>
  </si>
  <si>
    <t>万円</t>
    <rPh sb="0" eb="2">
      <t>マンエン</t>
    </rPh>
    <phoneticPr fontId="4"/>
  </si>
  <si>
    <t>申請者メールアドレス：</t>
    <rPh sb="0" eb="3">
      <t>シンセイシャ</t>
    </rPh>
    <phoneticPr fontId="4"/>
  </si>
  <si>
    <t>分野コード：</t>
    <rPh sb="0" eb="2">
      <t>ブンヤ</t>
    </rPh>
    <phoneticPr fontId="4"/>
  </si>
  <si>
    <t>財団使用</t>
    <rPh sb="0" eb="4">
      <t>ザイダンシヨウ</t>
    </rPh>
    <phoneticPr fontId="15"/>
  </si>
  <si>
    <t>間接経費</t>
    <phoneticPr fontId="4"/>
  </si>
  <si>
    <t>募集区分：</t>
    <rPh sb="0" eb="4">
      <t>ボシュウクブン</t>
    </rPh>
    <phoneticPr fontId="4"/>
  </si>
  <si>
    <t>科学技術</t>
    <phoneticPr fontId="15"/>
  </si>
  <si>
    <t>基礎科学の研究及び産業技術の開発振興をテーマとするもの</t>
    <phoneticPr fontId="4"/>
  </si>
  <si>
    <t>整理番号</t>
    <rPh sb="0" eb="4">
      <t>セイリバンゴウ</t>
    </rPh>
    <phoneticPr fontId="4"/>
  </si>
  <si>
    <t>過去に助成金を受領したことはない。</t>
    <phoneticPr fontId="4"/>
  </si>
  <si>
    <t>過去の貴財団からの助成金受領について：</t>
    <rPh sb="0" eb="2">
      <t>カコ</t>
    </rPh>
    <rPh sb="3" eb="4">
      <t>キ</t>
    </rPh>
    <rPh sb="4" eb="6">
      <t>ザイダン</t>
    </rPh>
    <rPh sb="9" eb="14">
      <t>ジョセイキンジュリョウ</t>
    </rPh>
    <phoneticPr fontId="4"/>
  </si>
  <si>
    <t>平成</t>
    <rPh sb="0" eb="2">
      <t>ヘイセイ</t>
    </rPh>
    <phoneticPr fontId="4"/>
  </si>
  <si>
    <t>令和</t>
    <rPh sb="0" eb="2">
      <t>レイワ</t>
    </rPh>
    <phoneticPr fontId="4"/>
  </si>
  <si>
    <t>過去に助成金を受領したことがある。</t>
    <phoneticPr fontId="4"/>
  </si>
  <si>
    <t>助成実績
有無</t>
    <rPh sb="0" eb="2">
      <t>ジョセイ</t>
    </rPh>
    <rPh sb="2" eb="4">
      <t>ジッセキ</t>
    </rPh>
    <rPh sb="5" eb="7">
      <t>ウム</t>
    </rPh>
    <phoneticPr fontId="4"/>
  </si>
  <si>
    <t>助成年度</t>
    <rPh sb="0" eb="4">
      <t>ジョセイネンド</t>
    </rPh>
    <phoneticPr fontId="4"/>
  </si>
  <si>
    <t>年度</t>
    <rPh sb="0" eb="1">
      <t>ネン</t>
    </rPh>
    <rPh sb="1" eb="2">
      <t>ド</t>
    </rPh>
    <phoneticPr fontId="4"/>
  </si>
  <si>
    <t>名（ﾌﾘｶﾞﾅ）</t>
    <rPh sb="0" eb="1">
      <t>メイ</t>
    </rPh>
    <phoneticPr fontId="4"/>
  </si>
  <si>
    <t>姓（ﾌﾘｶﾞﾅ）</t>
    <rPh sb="0" eb="1">
      <t>セイ</t>
    </rPh>
    <phoneticPr fontId="4"/>
  </si>
  <si>
    <t>電話番号</t>
    <rPh sb="0" eb="4">
      <t>デンワバンゴウ</t>
    </rPh>
    <phoneticPr fontId="4"/>
  </si>
  <si>
    <t>（財団使用欄）</t>
    <rPh sb="1" eb="5">
      <t>ザイダンシヨウ</t>
    </rPh>
    <rPh sb="5" eb="6">
      <t>ラン</t>
    </rPh>
    <phoneticPr fontId="4"/>
  </si>
  <si>
    <t>申請者情報</t>
    <rPh sb="3" eb="5">
      <t>ジョウホウ</t>
    </rPh>
    <phoneticPr fontId="4"/>
  </si>
  <si>
    <t>申請書様式②助成申請書</t>
    <rPh sb="6" eb="8">
      <t>ジョセイ</t>
    </rPh>
    <rPh sb="8" eb="11">
      <t>シンセイショ</t>
    </rPh>
    <phoneticPr fontId="4"/>
  </si>
  <si>
    <t>項目</t>
    <rPh sb="0" eb="2">
      <t>コウモク</t>
    </rPh>
    <phoneticPr fontId="43"/>
  </si>
  <si>
    <t>姓</t>
    <rPh sb="0" eb="1">
      <t>セイ</t>
    </rPh>
    <phoneticPr fontId="43"/>
  </si>
  <si>
    <t>姓（ﾌﾘｶﾞﾅ）</t>
    <rPh sb="0" eb="1">
      <t>セイ</t>
    </rPh>
    <phoneticPr fontId="43"/>
  </si>
  <si>
    <t>名</t>
    <rPh sb="0" eb="1">
      <t>メイ</t>
    </rPh>
    <phoneticPr fontId="43"/>
  </si>
  <si>
    <t>名（ﾌﾘｶﾞﾅ）</t>
    <rPh sb="0" eb="1">
      <t>メイ</t>
    </rPh>
    <phoneticPr fontId="43"/>
  </si>
  <si>
    <t>生年月日（西暦）</t>
  </si>
  <si>
    <t>学部／学科</t>
    <rPh sb="0" eb="2">
      <t>ガクブ</t>
    </rPh>
    <rPh sb="3" eb="5">
      <t>ガッカ</t>
    </rPh>
    <phoneticPr fontId="43"/>
  </si>
  <si>
    <t>職位</t>
    <rPh sb="0" eb="2">
      <t>ショクイ</t>
    </rPh>
    <phoneticPr fontId="43"/>
  </si>
  <si>
    <t>勤務先住所</t>
  </si>
  <si>
    <t>勤務先電話番号</t>
  </si>
  <si>
    <t>E-mail</t>
  </si>
  <si>
    <t>最終学歴</t>
  </si>
  <si>
    <t>学位</t>
  </si>
  <si>
    <t>職歴</t>
  </si>
  <si>
    <t>所属学会／委員</t>
    <phoneticPr fontId="43"/>
  </si>
  <si>
    <t>入力</t>
    <rPh sb="0" eb="2">
      <t>ニュウリョク</t>
    </rPh>
    <phoneticPr fontId="43"/>
  </si>
  <si>
    <t>規則や制約</t>
    <rPh sb="0" eb="2">
      <t>キソク</t>
    </rPh>
    <rPh sb="3" eb="5">
      <t>セイヤク</t>
    </rPh>
    <phoneticPr fontId="43"/>
  </si>
  <si>
    <t>OK：半角数字のみ
NG：ハイフォン、スペース</t>
    <phoneticPr fontId="43"/>
  </si>
  <si>
    <t>OK：半角"@"、"."　必須。アルファベット、数字、".""-""_"
NG：半角スペース、全角スペース、空欄</t>
    <rPh sb="3" eb="5">
      <t>ハンカク</t>
    </rPh>
    <rPh sb="13" eb="15">
      <t>ヒッス</t>
    </rPh>
    <rPh sb="24" eb="26">
      <t>スウジ</t>
    </rPh>
    <rPh sb="40" eb="42">
      <t>ハンカク</t>
    </rPh>
    <rPh sb="47" eb="49">
      <t>ゼンカク</t>
    </rPh>
    <rPh sb="54" eb="56">
      <t>クウラン</t>
    </rPh>
    <phoneticPr fontId="43"/>
  </si>
  <si>
    <t>OK：全角の日本語表記、半角アルファベット、複数ある場合の区切り⇒全角「、」「・」「／」
NG：半角スペース、全角スペース、空欄</t>
    <rPh sb="3" eb="5">
      <t>ゼンカク</t>
    </rPh>
    <rPh sb="6" eb="11">
      <t>ニホンゴヒョウキ</t>
    </rPh>
    <rPh sb="12" eb="14">
      <t>ハンカク</t>
    </rPh>
    <rPh sb="22" eb="24">
      <t>フクスウ</t>
    </rPh>
    <rPh sb="26" eb="28">
      <t>バアイ</t>
    </rPh>
    <rPh sb="29" eb="31">
      <t>クギ</t>
    </rPh>
    <rPh sb="33" eb="35">
      <t>ゼンカク</t>
    </rPh>
    <phoneticPr fontId="43"/>
  </si>
  <si>
    <t>OK：全角日本語、半角アルファベット。学会と委員間、複数ある場合の区切り⇒全角「、」「・」「／」
NG：半角スペース、全角スペース、空欄</t>
    <rPh sb="3" eb="5">
      <t>ゼンカク</t>
    </rPh>
    <rPh sb="5" eb="8">
      <t>ニホンゴ</t>
    </rPh>
    <rPh sb="9" eb="11">
      <t>ハンカク</t>
    </rPh>
    <rPh sb="19" eb="21">
      <t>ガッカイ</t>
    </rPh>
    <rPh sb="22" eb="24">
      <t>イイン</t>
    </rPh>
    <rPh sb="24" eb="25">
      <t>マ</t>
    </rPh>
    <rPh sb="26" eb="28">
      <t>フクスウ</t>
    </rPh>
    <rPh sb="30" eb="32">
      <t>バアイ</t>
    </rPh>
    <rPh sb="33" eb="35">
      <t>クギ</t>
    </rPh>
    <rPh sb="37" eb="39">
      <t>ゼンカク</t>
    </rPh>
    <phoneticPr fontId="43"/>
  </si>
  <si>
    <t>チェック</t>
    <phoneticPr fontId="43"/>
  </si>
  <si>
    <r>
      <t xml:space="preserve">受賞
</t>
    </r>
    <r>
      <rPr>
        <sz val="10"/>
        <color theme="1"/>
        <rFont val="Meiryo UI"/>
        <family val="3"/>
        <charset val="128"/>
      </rPr>
      <t>　賞名；授与機関（URL）、
　選考方式、
　対象者（団体・個人）</t>
    </r>
    <phoneticPr fontId="43"/>
  </si>
  <si>
    <t>採択通知宛先／
担当部署（担当者名）</t>
    <rPh sb="0" eb="4">
      <t>サイタクツウチ</t>
    </rPh>
    <rPh sb="4" eb="6">
      <t>アテサキ</t>
    </rPh>
    <rPh sb="8" eb="12">
      <t>タントウブショ</t>
    </rPh>
    <rPh sb="13" eb="17">
      <t>タントウシャメイ</t>
    </rPh>
    <phoneticPr fontId="43"/>
  </si>
  <si>
    <t>OK：半角数字のみ
※正式名称「e-Rad研究者番号（一律8桁半角数字）」（旧：科研者番号）</t>
    <rPh sb="3" eb="5">
      <t>ハンカク</t>
    </rPh>
    <rPh sb="5" eb="7">
      <t>スウジ</t>
    </rPh>
    <rPh sb="31" eb="33">
      <t>ハンカク</t>
    </rPh>
    <rPh sb="33" eb="35">
      <t>スウジ</t>
    </rPh>
    <rPh sb="38" eb="39">
      <t>キュウ</t>
    </rPh>
    <rPh sb="40" eb="42">
      <t>カケン</t>
    </rPh>
    <rPh sb="42" eb="43">
      <t>シャ</t>
    </rPh>
    <rPh sb="43" eb="45">
      <t>バンゴウ</t>
    </rPh>
    <phoneticPr fontId="43"/>
  </si>
  <si>
    <t>①業績タイプ</t>
  </si>
  <si>
    <t>論文</t>
  </si>
  <si>
    <t>②タイトル</t>
  </si>
  <si>
    <t>③年月日</t>
  </si>
  <si>
    <t>④発表先</t>
  </si>
  <si>
    <t>⑤業績ID</t>
  </si>
  <si>
    <t>⑥査読等</t>
  </si>
  <si>
    <t>⑦役割</t>
  </si>
  <si>
    <r>
      <t xml:space="preserve">⑧貢献内容
</t>
    </r>
    <r>
      <rPr>
        <sz val="10"/>
        <color theme="1"/>
        <rFont val="Meiryo UI"/>
        <family val="3"/>
        <charset val="128"/>
      </rPr>
      <t>（200字以内）</t>
    </r>
    <rPh sb="10" eb="11">
      <t>ジ</t>
    </rPh>
    <rPh sb="11" eb="13">
      <t>イナイ</t>
    </rPh>
    <phoneticPr fontId="43"/>
  </si>
  <si>
    <r>
      <t xml:space="preserve">⑨関連内容
</t>
    </r>
    <r>
      <rPr>
        <sz val="10"/>
        <color theme="1"/>
        <rFont val="Meiryo UI"/>
        <family val="3"/>
        <charset val="128"/>
      </rPr>
      <t>（100字以内）</t>
    </r>
    <phoneticPr fontId="43"/>
  </si>
  <si>
    <t>　・ 参考事例</t>
    <rPh sb="3" eb="7">
      <t>サンコウジレイ</t>
    </rPh>
    <phoneticPr fontId="43"/>
  </si>
  <si>
    <t>著作</t>
  </si>
  <si>
    <t>学会</t>
  </si>
  <si>
    <t>特許</t>
  </si>
  <si>
    <t>社会連携･成果</t>
  </si>
  <si>
    <t>論文名</t>
  </si>
  <si>
    <t>著作名</t>
  </si>
  <si>
    <t>発表タイトル</t>
  </si>
  <si>
    <t>特許名称</t>
  </si>
  <si>
    <t>成果物名称</t>
  </si>
  <si>
    <t>発表･公開</t>
  </si>
  <si>
    <t>発表</t>
  </si>
  <si>
    <t>開催</t>
  </si>
  <si>
    <t>公開･登録</t>
  </si>
  <si>
    <t>公式発表等</t>
  </si>
  <si>
    <t>掲載誌・</t>
  </si>
  <si>
    <t>出版社、形態(単･編･分担)</t>
  </si>
  <si>
    <t>会議名、国名</t>
  </si>
  <si>
    <t>国名、</t>
  </si>
  <si>
    <t>地域、</t>
  </si>
  <si>
    <t>巻号頁</t>
  </si>
  <si>
    <t>口頭/ポスター</t>
  </si>
  <si>
    <t>出願登録区分</t>
  </si>
  <si>
    <t>対象機関</t>
  </si>
  <si>
    <t>DOI</t>
  </si>
  <si>
    <t>ISDN、出版社URL</t>
    <phoneticPr fontId="43"/>
  </si>
  <si>
    <t>学会ID、プログラムURL,PDF</t>
  </si>
  <si>
    <t>特許番号</t>
  </si>
  <si>
    <t>査読･被引用</t>
  </si>
  <si>
    <t>版･改訂、被引用・参考文献</t>
  </si>
  <si>
    <t>査読、招待、司会・選考</t>
    <phoneticPr fontId="43"/>
  </si>
  <si>
    <t>公開･審査請求･登録</t>
  </si>
  <si>
    <t>評価機関、第三者レター</t>
    <phoneticPr fontId="43"/>
  </si>
  <si>
    <t>筆頭･責任者･順位</t>
  </si>
  <si>
    <t>単著･編著･分担</t>
    <phoneticPr fontId="43"/>
  </si>
  <si>
    <t>発表･座長･選考委員･パネリスト</t>
  </si>
  <si>
    <t>発明者単独･順位、権利者</t>
    <phoneticPr fontId="43"/>
  </si>
  <si>
    <t>⑧貢献内容</t>
  </si>
  <si>
    <t>産業技術や社会への貢献、学術研究への貢献</t>
  </si>
  <si>
    <t>（当該業績によって、何がどのように進展できるのか）</t>
  </si>
  <si>
    <t>⑨関連内容</t>
  </si>
  <si>
    <t>当申請テーマとの関連</t>
  </si>
  <si>
    <t>（本研究計画にどのようにつながっているか）</t>
  </si>
  <si>
    <t>DOI、PDF</t>
  </si>
  <si>
    <t>ISDN、URL</t>
  </si>
  <si>
    <t>会議URL、PDF</t>
  </si>
  <si>
    <t>番号､公報URL</t>
  </si>
  <si>
    <t>公的文書PDF</t>
  </si>
  <si>
    <t>　※業績タイプは、プルダウンタブの論文／著作／学会／特許／社会連携･成果／その他から選んでください。</t>
    <rPh sb="2" eb="4">
      <t>ギョウセキ</t>
    </rPh>
    <rPh sb="42" eb="43">
      <t>エラ</t>
    </rPh>
    <phoneticPr fontId="43"/>
  </si>
  <si>
    <t>支出計画</t>
    <phoneticPr fontId="4"/>
  </si>
  <si>
    <t>令和9年度 申請書様式②推薦書</t>
    <rPh sb="6" eb="9">
      <t>シンセイショ</t>
    </rPh>
    <rPh sb="9" eb="11">
      <t>ヨウシキ</t>
    </rPh>
    <rPh sb="12" eb="15">
      <t>スイセンショ</t>
    </rPh>
    <phoneticPr fontId="4"/>
  </si>
  <si>
    <t>令和9年度 申請書様式③研究業績1</t>
    <rPh sb="6" eb="9">
      <t>シンセイショ</t>
    </rPh>
    <rPh sb="9" eb="11">
      <t>ヨウシキ</t>
    </rPh>
    <rPh sb="12" eb="14">
      <t>ケンキュウ</t>
    </rPh>
    <rPh sb="14" eb="16">
      <t>ギョウセキ</t>
    </rPh>
    <phoneticPr fontId="4"/>
  </si>
  <si>
    <t>産業や社会課題の解決に取り組む数理情報学関連やコンピュータサイエンスの研究や開発をテーマとするもの</t>
    <phoneticPr fontId="4"/>
  </si>
  <si>
    <t>材料資源、エネルギー資源、食糧資源、水資源等の研究や開発をテーマとする もの</t>
    <phoneticPr fontId="4"/>
  </si>
  <si>
    <t>先進先端的医療技術の研究や開発、革新的な医用工学、生体工学の研究や開発をテーマとするもの</t>
    <phoneticPr fontId="4"/>
  </si>
  <si>
    <t>自然現象(暴風雨、洪水、地震、津波、噴火等) より生じる災害対策に関する研究や開発をテーマとするもの</t>
    <phoneticPr fontId="4"/>
  </si>
  <si>
    <t>地域、地方社会の創生、振興、進展、活性化に寄与する研究や開発をテーマとするもの</t>
    <phoneticPr fontId="4"/>
  </si>
  <si>
    <t>所属（機関名称）</t>
    <rPh sb="0" eb="2">
      <t>ショゾク</t>
    </rPh>
    <rPh sb="3" eb="5">
      <t>キカン</t>
    </rPh>
    <rPh sb="5" eb="7">
      <t>メイショウ</t>
    </rPh>
    <phoneticPr fontId="43"/>
  </si>
  <si>
    <t>OK：国内は全角の日本語表記（漢字・かな・カナ・アルファベット・＿）、海外は半角アルファベット・スペースは"_"
NG：半角スペース、全角スペース、空欄</t>
    <rPh sb="3" eb="5">
      <t>コクナイ</t>
    </rPh>
    <rPh sb="15" eb="17">
      <t>カンジ</t>
    </rPh>
    <rPh sb="35" eb="37">
      <t>カイガイ</t>
    </rPh>
    <rPh sb="38" eb="40">
      <t>ハンカク</t>
    </rPh>
    <phoneticPr fontId="43"/>
  </si>
  <si>
    <t>OK：国内は全角の日本語表記（同上）、海外半角アルファベット・"_"
　機関名称と学部/学科・研究科/専攻間の区切り⇒全角「、」「・」「／」
NG：半角スペース、全角スペース、空欄</t>
    <rPh sb="3" eb="5">
      <t>コクナイ</t>
    </rPh>
    <rPh sb="6" eb="8">
      <t>ゼンカク</t>
    </rPh>
    <rPh sb="9" eb="12">
      <t>ニホンゴ</t>
    </rPh>
    <rPh sb="12" eb="14">
      <t>ヒョウキ</t>
    </rPh>
    <rPh sb="15" eb="17">
      <t>ドウジョウ</t>
    </rPh>
    <rPh sb="19" eb="21">
      <t>カイガイ</t>
    </rPh>
    <rPh sb="21" eb="23">
      <t>ハンカク</t>
    </rPh>
    <rPh sb="36" eb="40">
      <t>キカンメイショウ</t>
    </rPh>
    <rPh sb="41" eb="43">
      <t>ガクブ</t>
    </rPh>
    <rPh sb="44" eb="46">
      <t>ガッカ</t>
    </rPh>
    <rPh sb="47" eb="49">
      <t>ケンキュウ</t>
    </rPh>
    <rPh sb="49" eb="50">
      <t>カ</t>
    </rPh>
    <rPh sb="51" eb="53">
      <t>センコウ</t>
    </rPh>
    <rPh sb="53" eb="54">
      <t>アイダ</t>
    </rPh>
    <rPh sb="55" eb="57">
      <t>クギ</t>
    </rPh>
    <rPh sb="59" eb="61">
      <t>ゼンカク</t>
    </rPh>
    <phoneticPr fontId="43"/>
  </si>
  <si>
    <t>OK：国内は全角の日本語表記（漢字・かな・カナ・アルファベット・＿）、海外は半角アルファベット・スペースは"_"、
NG：半角スペース、全角スペース、空欄</t>
    <rPh sb="3" eb="5">
      <t>コクナイ</t>
    </rPh>
    <rPh sb="6" eb="8">
      <t>ゼンカク</t>
    </rPh>
    <rPh sb="9" eb="12">
      <t>ニホンゴ</t>
    </rPh>
    <rPh sb="12" eb="14">
      <t>ヒョウキ</t>
    </rPh>
    <rPh sb="15" eb="17">
      <t>カンジ</t>
    </rPh>
    <rPh sb="35" eb="37">
      <t>カイガイ</t>
    </rPh>
    <rPh sb="38" eb="40">
      <t>ハンカク</t>
    </rPh>
    <phoneticPr fontId="43"/>
  </si>
  <si>
    <t>OK：国内は全角の日本語表記（同上）、学部/学科間や研究科/専攻間の区切り⇒全角「、」「・」「／」、
　　海外は半角アルファベットと"_"、学部/学科間や研究科/専攻間の区切り⇒半角”,””･””/”
NG：半角スペース、全角スペース、空欄</t>
    <rPh sb="3" eb="5">
      <t>コクナイ</t>
    </rPh>
    <rPh sb="6" eb="8">
      <t>ゼンカク</t>
    </rPh>
    <rPh sb="9" eb="12">
      <t>ニホンゴ</t>
    </rPh>
    <rPh sb="12" eb="14">
      <t>ヒョウキ</t>
    </rPh>
    <rPh sb="15" eb="17">
      <t>ドウジョウ</t>
    </rPh>
    <rPh sb="19" eb="21">
      <t>ガクブ</t>
    </rPh>
    <rPh sb="22" eb="24">
      <t>ガッカ</t>
    </rPh>
    <rPh sb="24" eb="25">
      <t>カン</t>
    </rPh>
    <rPh sb="26" eb="29">
      <t>ケンキュウカ</t>
    </rPh>
    <rPh sb="30" eb="32">
      <t>センコウ</t>
    </rPh>
    <rPh sb="32" eb="33">
      <t>カン</t>
    </rPh>
    <rPh sb="34" eb="36">
      <t>クギ</t>
    </rPh>
    <rPh sb="38" eb="40">
      <t>ゼンカク</t>
    </rPh>
    <rPh sb="53" eb="55">
      <t>カイガイ</t>
    </rPh>
    <rPh sb="56" eb="58">
      <t>ハンカク</t>
    </rPh>
    <rPh sb="70" eb="72">
      <t>ガクブ</t>
    </rPh>
    <rPh sb="73" eb="76">
      <t>ガッカカン</t>
    </rPh>
    <rPh sb="77" eb="80">
      <t>ケンキュウカ</t>
    </rPh>
    <rPh sb="81" eb="84">
      <t>センコウカン</t>
    </rPh>
    <rPh sb="85" eb="87">
      <t>クギ</t>
    </rPh>
    <rPh sb="89" eb="91">
      <t>ハンカク</t>
    </rPh>
    <phoneticPr fontId="43"/>
  </si>
  <si>
    <t>※3年目の申請の場合、当該研究に関し貴財団以外から助成援助を受けていない。</t>
    <rPh sb="2" eb="4">
      <t>ネンメ</t>
    </rPh>
    <rPh sb="5" eb="7">
      <t>シンセイ</t>
    </rPh>
    <rPh sb="8" eb="10">
      <t>バアイ</t>
    </rPh>
    <phoneticPr fontId="4"/>
  </si>
  <si>
    <t>環境計測、気候変動、産業廃棄物または環境汚染に関する研究や開発をテーマとするもの</t>
    <phoneticPr fontId="4"/>
  </si>
  <si>
    <t>東アジアや東南アジア地域での国際相互理解を深化させる研究、または開発途上国への技術や産業への支援並びに若い技術者の育成をテーマとするもの</t>
    <phoneticPr fontId="4"/>
  </si>
  <si>
    <r>
      <t>主要な研究業績　</t>
    </r>
    <r>
      <rPr>
        <sz val="11"/>
        <color rgb="FF1F4E79"/>
        <rFont val="ＭＳ 明朝"/>
        <family val="1"/>
        <charset val="128"/>
      </rPr>
      <t>（5年以内、最大3件まで）</t>
    </r>
    <rPh sb="14" eb="16">
      <t>サイダイ</t>
    </rPh>
    <phoneticPr fontId="4"/>
  </si>
  <si>
    <t>⑩エビデンス</t>
    <phoneticPr fontId="4"/>
  </si>
  <si>
    <t>　・ 研究業績 （１）</t>
    <rPh sb="3" eb="7">
      <t>ケンキュウギョウセキ</t>
    </rPh>
    <phoneticPr fontId="43"/>
  </si>
  <si>
    <t>助成金出納責任者：</t>
    <phoneticPr fontId="4"/>
  </si>
  <si>
    <t>所属機関/部署：</t>
    <phoneticPr fontId="4"/>
  </si>
  <si>
    <t>公的文書PDF
(条例･答申,計画)
(標準化)</t>
    <rPh sb="20" eb="23">
      <t>ヒョウジュンカ</t>
    </rPh>
    <phoneticPr fontId="43"/>
  </si>
  <si>
    <t>令和9年度 申請書様式③研究業績2</t>
    <rPh sb="6" eb="9">
      <t>シンセイショ</t>
    </rPh>
    <rPh sb="9" eb="11">
      <t>ヨウシキ</t>
    </rPh>
    <rPh sb="12" eb="14">
      <t>ケンキュウ</t>
    </rPh>
    <rPh sb="14" eb="16">
      <t>ギョウセキ</t>
    </rPh>
    <phoneticPr fontId="4"/>
  </si>
  <si>
    <t>令和9年度 申請書様式③研究業績3</t>
    <rPh sb="6" eb="9">
      <t>シンセイショ</t>
    </rPh>
    <rPh sb="9" eb="11">
      <t>ヨウシキ</t>
    </rPh>
    <rPh sb="12" eb="14">
      <t>ケンキュウ</t>
    </rPh>
    <rPh sb="14" eb="16">
      <t>ギョウセキ</t>
    </rPh>
    <phoneticPr fontId="4"/>
  </si>
  <si>
    <t>令和9年度 申請書様式③研究業績4</t>
    <rPh sb="6" eb="9">
      <t>シンセイショ</t>
    </rPh>
    <rPh sb="9" eb="11">
      <t>ヨウシキ</t>
    </rPh>
    <rPh sb="12" eb="14">
      <t>ケンキュウ</t>
    </rPh>
    <rPh sb="14" eb="16">
      <t>ギョウセキ</t>
    </rPh>
    <phoneticPr fontId="4"/>
  </si>
  <si>
    <t>推薦理由：</t>
    <phoneticPr fontId="4"/>
  </si>
  <si>
    <t>　3件以内でシート③(1)~(3)に、下表の参考事例にそって、下記テーブルのスペース欄に記載してください。</t>
    <rPh sb="19" eb="20">
      <t>シタ</t>
    </rPh>
    <rPh sb="31" eb="33">
      <t>カキ</t>
    </rPh>
    <phoneticPr fontId="43"/>
  </si>
  <si>
    <t>令和７年度
実績</t>
    <rPh sb="0" eb="2">
      <t>レイワ</t>
    </rPh>
    <rPh sb="3" eb="5">
      <t>ネンド</t>
    </rPh>
    <rPh sb="6" eb="8">
      <t>ジッセキ</t>
    </rPh>
    <phoneticPr fontId="4"/>
  </si>
  <si>
    <t>令和８年度
見込み</t>
    <rPh sb="0" eb="2">
      <t>レイワ</t>
    </rPh>
    <rPh sb="3" eb="5">
      <t>ネンド</t>
    </rPh>
    <rPh sb="6" eb="8">
      <t>ミコ</t>
    </rPh>
    <phoneticPr fontId="4"/>
  </si>
  <si>
    <t>令和９年度
計画</t>
    <rPh sb="0" eb="2">
      <t>レイワ</t>
    </rPh>
    <rPh sb="3" eb="5">
      <t>ネンド</t>
    </rPh>
    <rPh sb="6" eb="8">
      <t>ケイカク</t>
    </rPh>
    <phoneticPr fontId="4"/>
  </si>
  <si>
    <t>OK：国内は全角の日本語表記（同上）、　複数ある場合の区切り⇒全角「、」「・」「／」、
　　海外は半角アルファベットと数字と"_"。　　複数ある場合の区切りは、"&amp;"","".""/"
NG：半角スペース、全角スペース、空欄</t>
    <rPh sb="3" eb="5">
      <t>コクナイ</t>
    </rPh>
    <rPh sb="6" eb="8">
      <t>ゼンカク</t>
    </rPh>
    <rPh sb="9" eb="12">
      <t>ニホンゴ</t>
    </rPh>
    <rPh sb="12" eb="13">
      <t>ヒョウ</t>
    </rPh>
    <rPh sb="15" eb="17">
      <t>ドウジョウ</t>
    </rPh>
    <rPh sb="20" eb="22">
      <t>ゼンカク</t>
    </rPh>
    <rPh sb="32" eb="34">
      <t>カイガイ</t>
    </rPh>
    <rPh sb="35" eb="37">
      <t>ハンカク</t>
    </rPh>
    <rPh sb="59" eb="61">
      <t>スウジ</t>
    </rPh>
    <rPh sb="68" eb="70">
      <t>フクスウ</t>
    </rPh>
    <rPh sb="72" eb="74">
      <t>バアイ</t>
    </rPh>
    <rPh sb="75" eb="77">
      <t>クギ</t>
    </rPh>
    <phoneticPr fontId="43"/>
  </si>
  <si>
    <t>　　応募できません。</t>
    <phoneticPr fontId="4"/>
  </si>
  <si>
    <t>参加する学会の費用</t>
    <rPh sb="7" eb="9">
      <t>ヒヨウ</t>
    </rPh>
    <phoneticPr fontId="4"/>
  </si>
  <si>
    <t xml:space="preserve">C. </t>
    <phoneticPr fontId="4"/>
  </si>
  <si>
    <t xml:space="preserve">D. </t>
    <phoneticPr fontId="4"/>
  </si>
  <si>
    <t>　・ その他業績など</t>
    <rPh sb="5" eb="6">
      <t>ホカ</t>
    </rPh>
    <phoneticPr fontId="43"/>
  </si>
  <si>
    <t>　　 本研究に必要な知識・技術・経験など、主要な研究業績に記載が難しい場合（※任意、200字以内）</t>
    <rPh sb="3" eb="6">
      <t>ホンケンキュウ</t>
    </rPh>
    <rPh sb="7" eb="9">
      <t>ヒツヨウ</t>
    </rPh>
    <rPh sb="10" eb="12">
      <t>チシキ</t>
    </rPh>
    <rPh sb="13" eb="15">
      <t>ギジュツ</t>
    </rPh>
    <rPh sb="16" eb="18">
      <t>ケイケン</t>
    </rPh>
    <rPh sb="21" eb="23">
      <t>シュヨウ</t>
    </rPh>
    <rPh sb="24" eb="28">
      <t>ケンキュウギョウセキ</t>
    </rPh>
    <rPh sb="29" eb="31">
      <t>キサイ</t>
    </rPh>
    <rPh sb="32" eb="33">
      <t>ムズカ</t>
    </rPh>
    <rPh sb="35" eb="37">
      <t>バアイ</t>
    </rPh>
    <rPh sb="39" eb="41">
      <t>ニンイ</t>
    </rPh>
    <rPh sb="45" eb="48">
      <t>ジイナイ</t>
    </rPh>
    <phoneticPr fontId="43"/>
  </si>
  <si>
    <t>主要な研究業績を未記載の方で、特筆すべき内容があれば、下段テーブルの空欄に記載してください。</t>
    <rPh sb="8" eb="11">
      <t>ミキサイ</t>
    </rPh>
    <rPh sb="12" eb="13">
      <t>カタ</t>
    </rPh>
    <rPh sb="15" eb="17">
      <t>トクヒツ</t>
    </rPh>
    <rPh sb="20" eb="22">
      <t>ナイヨウ</t>
    </rPh>
    <rPh sb="27" eb="29">
      <t>カダン</t>
    </rPh>
    <rPh sb="34" eb="36">
      <t>クウラン</t>
    </rPh>
    <rPh sb="37" eb="39">
      <t>キサイ</t>
    </rPh>
    <phoneticPr fontId="4"/>
  </si>
  <si>
    <t>　　　</t>
    <phoneticPr fontId="4"/>
  </si>
  <si>
    <t>所属（法人名称）</t>
    <rPh sb="3" eb="5">
      <t>ホウジン</t>
    </rPh>
    <rPh sb="5" eb="6">
      <t>メイ</t>
    </rPh>
    <rPh sb="6" eb="7">
      <t>ショウ</t>
    </rPh>
    <phoneticPr fontId="43"/>
  </si>
  <si>
    <t>機関名称（ﾌﾘｶﾞﾅ）</t>
    <rPh sb="0" eb="2">
      <t>キカン</t>
    </rPh>
    <rPh sb="2" eb="4">
      <t>メイショウ</t>
    </rPh>
    <phoneticPr fontId="43"/>
  </si>
  <si>
    <t>OK：日本語姓には半角カタカナ、アルファベット姓は任意
NG：半角スペース、全角スペース、日本語の時の空欄（アルファベット姓の空欄はOK）</t>
    <rPh sb="3" eb="6">
      <t>ニホンゴ</t>
    </rPh>
    <rPh sb="6" eb="7">
      <t>セイ</t>
    </rPh>
    <rPh sb="9" eb="11">
      <t>ハンカク</t>
    </rPh>
    <rPh sb="23" eb="24">
      <t>セイ</t>
    </rPh>
    <rPh sb="25" eb="27">
      <t>ニンイ</t>
    </rPh>
    <rPh sb="31" eb="33">
      <t>ハンカク</t>
    </rPh>
    <rPh sb="38" eb="40">
      <t>ゼンカク</t>
    </rPh>
    <rPh sb="45" eb="48">
      <t>ニホンゴ</t>
    </rPh>
    <rPh sb="49" eb="50">
      <t>トキ</t>
    </rPh>
    <rPh sb="51" eb="53">
      <t>クウラン</t>
    </rPh>
    <phoneticPr fontId="43"/>
  </si>
  <si>
    <t>OK：日本語姓には半角カタカナ、アルファベット姓は任意
NG：半角スペース、全角スペース、日本語の時の空欄（アルファベット姓の空欄はOK）</t>
    <rPh sb="3" eb="6">
      <t>ニホンゴ</t>
    </rPh>
    <rPh sb="6" eb="7">
      <t>セイ</t>
    </rPh>
    <rPh sb="9" eb="11">
      <t>ハンカク</t>
    </rPh>
    <rPh sb="23" eb="24">
      <t>セイ</t>
    </rPh>
    <rPh sb="25" eb="27">
      <t>ニンイ</t>
    </rPh>
    <rPh sb="31" eb="33">
      <t>ハンカク</t>
    </rPh>
    <rPh sb="38" eb="40">
      <t>ゼンカク</t>
    </rPh>
    <rPh sb="45" eb="48">
      <t>ニホンゴ</t>
    </rPh>
    <rPh sb="49" eb="50">
      <t>トキ</t>
    </rPh>
    <rPh sb="51" eb="53">
      <t>クウラン</t>
    </rPh>
    <rPh sb="61" eb="62">
      <t>セイ</t>
    </rPh>
    <rPh sb="63" eb="65">
      <t>クウラン</t>
    </rPh>
    <phoneticPr fontId="43"/>
  </si>
  <si>
    <t>OK：国内日本語表記の名称には半角カタカナ（アルファベット名称も半角カタカナ）、海外は任意
NG：半角スペース、全角スペース、日本語の時の空欄（例外：アルファベット名称の空欄はOK）</t>
    <rPh sb="3" eb="5">
      <t>コクナイ</t>
    </rPh>
    <rPh sb="5" eb="8">
      <t>ニホンゴ</t>
    </rPh>
    <rPh sb="8" eb="10">
      <t>ヒョウキ</t>
    </rPh>
    <rPh sb="11" eb="13">
      <t>メイショウ</t>
    </rPh>
    <rPh sb="15" eb="17">
      <t>ハンカク</t>
    </rPh>
    <rPh sb="29" eb="31">
      <t>メイショウ</t>
    </rPh>
    <rPh sb="32" eb="34">
      <t>ハンカク</t>
    </rPh>
    <rPh sb="40" eb="42">
      <t>カイガイ</t>
    </rPh>
    <rPh sb="43" eb="45">
      <t>ニンイ</t>
    </rPh>
    <rPh sb="49" eb="51">
      <t>ハンカク</t>
    </rPh>
    <rPh sb="56" eb="58">
      <t>ゼンカク</t>
    </rPh>
    <rPh sb="63" eb="66">
      <t>ニホンゴ</t>
    </rPh>
    <rPh sb="67" eb="68">
      <t>トキ</t>
    </rPh>
    <rPh sb="69" eb="71">
      <t>クウラン</t>
    </rPh>
    <rPh sb="72" eb="74">
      <t>レイガイ</t>
    </rPh>
    <rPh sb="82" eb="84">
      <t>メイショウ</t>
    </rPh>
    <rPh sb="85" eb="87">
      <t>クウラン</t>
    </rPh>
    <phoneticPr fontId="43"/>
  </si>
  <si>
    <t>OK：郵便番号（半角数字〒xxx-yyyy）。郵便番号と住所の区切りは、全角スペース</t>
    <rPh sb="3" eb="7">
      <t>ユウビンバンゴウ</t>
    </rPh>
    <rPh sb="8" eb="10">
      <t>ハンカク</t>
    </rPh>
    <rPh sb="10" eb="12">
      <t>スウジ</t>
    </rPh>
    <rPh sb="23" eb="27">
      <t>ユウビンバンゴウ</t>
    </rPh>
    <rPh sb="28" eb="30">
      <t>ジュウショ</t>
    </rPh>
    <rPh sb="31" eb="33">
      <t>クギ</t>
    </rPh>
    <rPh sb="36" eb="38">
      <t>ゼンカク</t>
    </rPh>
    <phoneticPr fontId="43"/>
  </si>
  <si>
    <t>OK：半角"@"、"."　必須。アルファベット、数字、".""-""_"
NG：半角スペース、全角スペース、空欄</t>
    <phoneticPr fontId="43"/>
  </si>
  <si>
    <r>
      <t xml:space="preserve">採択通知宛先 E-mail
</t>
    </r>
    <r>
      <rPr>
        <sz val="9"/>
        <color theme="1"/>
        <rFont val="Meiryo UI"/>
        <family val="3"/>
        <charset val="128"/>
      </rPr>
      <t>（※所属が学校推薦対象校の場合は、登録済の窓口へ連絡されます）</t>
    </r>
    <rPh sb="0" eb="2">
      <t>サイタク</t>
    </rPh>
    <rPh sb="2" eb="4">
      <t>ツウチ</t>
    </rPh>
    <rPh sb="4" eb="6">
      <t>アテサキ</t>
    </rPh>
    <rPh sb="16" eb="18">
      <t>ショゾク</t>
    </rPh>
    <rPh sb="19" eb="26">
      <t>ガッコウスイセンタイショウコウ</t>
    </rPh>
    <rPh sb="27" eb="29">
      <t>バアイ</t>
    </rPh>
    <rPh sb="31" eb="33">
      <t>トウロク</t>
    </rPh>
    <rPh sb="33" eb="34">
      <t>スミ</t>
    </rPh>
    <rPh sb="35" eb="37">
      <t>マドグチ</t>
    </rPh>
    <rPh sb="38" eb="40">
      <t>レンラク</t>
    </rPh>
    <phoneticPr fontId="43"/>
  </si>
  <si>
    <t>学校推薦は応募案内を送付した登録済の学校窓口</t>
    <rPh sb="0" eb="4">
      <t>ガッコウスイセン</t>
    </rPh>
    <rPh sb="5" eb="9">
      <t>オウボアンナイ</t>
    </rPh>
    <rPh sb="10" eb="12">
      <t>ソウフ</t>
    </rPh>
    <rPh sb="14" eb="17">
      <t>トウロクスミ</t>
    </rPh>
    <rPh sb="18" eb="20">
      <t>ガッコウ</t>
    </rPh>
    <rPh sb="20" eb="22">
      <t>マドグチ</t>
    </rPh>
    <phoneticPr fontId="43"/>
  </si>
  <si>
    <t>OK：国内は全角の日本語表記（漢字・かな・カナ・アルファベット・＿）、海外は半角アルファベット・スペースは"_"、
　　ミドルネームは姓の項目で記入、"."でFamily Nameと区切って先に記入
NG：半角スペース、全角スペース、空欄</t>
    <rPh sb="0" eb="2">
      <t>ハンカク</t>
    </rPh>
    <rPh sb="67" eb="68">
      <t>セイ</t>
    </rPh>
    <rPh sb="69" eb="71">
      <t>コウモク</t>
    </rPh>
    <rPh sb="72" eb="74">
      <t>キニュウ</t>
    </rPh>
    <rPh sb="91" eb="93">
      <t>クギ</t>
    </rPh>
    <rPh sb="95" eb="96">
      <t>サキ</t>
    </rPh>
    <rPh sb="97" eb="99">
      <t>キニュウ</t>
    </rPh>
    <phoneticPr fontId="43"/>
  </si>
  <si>
    <t>年次</t>
    <rPh sb="0" eb="2">
      <t>ネンジ</t>
    </rPh>
    <phoneticPr fontId="15"/>
  </si>
  <si>
    <t>助成申請年次：</t>
    <rPh sb="4" eb="6">
      <t>ネンジ</t>
    </rPh>
    <phoneticPr fontId="4"/>
  </si>
  <si>
    <t>1年目</t>
    <rPh sb="1" eb="3">
      <t>ネンメ</t>
    </rPh>
    <phoneticPr fontId="4"/>
  </si>
  <si>
    <t>2年目</t>
    <rPh sb="1" eb="3">
      <t>ネンメ</t>
    </rPh>
    <phoneticPr fontId="4"/>
  </si>
  <si>
    <t>3年目</t>
    <rPh sb="1" eb="3">
      <t>ネンメ</t>
    </rPh>
    <phoneticPr fontId="4"/>
  </si>
  <si>
    <t>※過去5年以内（令和４年度以降）に当財団から助成金を受領した研究者は</t>
    <phoneticPr fontId="4"/>
  </si>
  <si>
    <t>研究者番号</t>
    <rPh sb="0" eb="5">
      <t>ケンキュウシャバンゴウ</t>
    </rPh>
    <phoneticPr fontId="4"/>
  </si>
  <si>
    <t>機関区分</t>
    <rPh sb="0" eb="4">
      <t>キカンクブン</t>
    </rPh>
    <phoneticPr fontId="4"/>
  </si>
  <si>
    <t>公高専</t>
    <rPh sb="0" eb="3">
      <t>コウコウセン</t>
    </rPh>
    <phoneticPr fontId="4"/>
  </si>
  <si>
    <t>国高専</t>
    <rPh sb="0" eb="3">
      <t>コクコウセン</t>
    </rPh>
    <phoneticPr fontId="4"/>
  </si>
  <si>
    <t>他</t>
    <rPh sb="0" eb="1">
      <t>タ</t>
    </rPh>
    <phoneticPr fontId="4"/>
  </si>
  <si>
    <t>大学</t>
    <rPh sb="0" eb="2">
      <t>ダイガク</t>
    </rPh>
    <phoneticPr fontId="4"/>
  </si>
  <si>
    <t>東ア</t>
    <rPh sb="0" eb="1">
      <t>トウ</t>
    </rPh>
    <phoneticPr fontId="4"/>
  </si>
  <si>
    <t>申請区分</t>
    <rPh sb="0" eb="4">
      <t>シンセイクブン</t>
    </rPh>
    <phoneticPr fontId="4"/>
  </si>
  <si>
    <t>新規</t>
    <rPh sb="0" eb="2">
      <t>シンキ</t>
    </rPh>
    <phoneticPr fontId="43"/>
  </si>
  <si>
    <t>連続</t>
    <rPh sb="0" eb="2">
      <t>レンゾク</t>
    </rPh>
    <phoneticPr fontId="43"/>
  </si>
  <si>
    <t>申請書日付</t>
    <rPh sb="0" eb="3">
      <t>シンセイショ</t>
    </rPh>
    <rPh sb="3" eb="5">
      <t>ヒヅケ</t>
    </rPh>
    <phoneticPr fontId="15"/>
  </si>
  <si>
    <t>採択通知宛先</t>
    <phoneticPr fontId="4"/>
  </si>
  <si>
    <t>担当部署
（担当者名）</t>
    <phoneticPr fontId="4"/>
  </si>
  <si>
    <t>E-mailアドレス</t>
    <phoneticPr fontId="4"/>
  </si>
  <si>
    <t>　※記入スペースが不足する場合、セル幅は変えず、セル内で左寄せで折り返しで入力してください。</t>
    <rPh sb="2" eb="4">
      <t>キニュウ</t>
    </rPh>
    <rPh sb="9" eb="11">
      <t>フソク</t>
    </rPh>
    <rPh sb="13" eb="15">
      <t>バアイ</t>
    </rPh>
    <rPh sb="18" eb="19">
      <t>ハバ</t>
    </rPh>
    <rPh sb="20" eb="21">
      <t>カ</t>
    </rPh>
    <rPh sb="26" eb="27">
      <t>ナイ</t>
    </rPh>
    <rPh sb="28" eb="30">
      <t>ヒダリヨ</t>
    </rPh>
    <rPh sb="32" eb="33">
      <t>オ</t>
    </rPh>
    <rPh sb="34" eb="35">
      <t>カエ</t>
    </rPh>
    <rPh sb="37" eb="39">
      <t>ニュウリョク</t>
    </rPh>
    <phoneticPr fontId="4"/>
  </si>
  <si>
    <t>　・ 研究業績 （2）</t>
    <rPh sb="3" eb="7">
      <t>ケンキュウギョウセキ</t>
    </rPh>
    <phoneticPr fontId="43"/>
  </si>
  <si>
    <t>　・ 研究業績 （3）</t>
    <rPh sb="3" eb="7">
      <t>ケンキュウギョウセキ</t>
    </rPh>
    <phoneticPr fontId="43"/>
  </si>
  <si>
    <t>令和9年度の助成金支出計画内容</t>
    <phoneticPr fontId="4"/>
  </si>
  <si>
    <t>各項目での単価と数量を灰色のセルに記入してください。水色のセルに項目毎の合計金額が表示されます。</t>
    <rPh sb="11" eb="13">
      <t>ハイイロ</t>
    </rPh>
    <phoneticPr fontId="4"/>
  </si>
  <si>
    <t>灰色のセル：入力可</t>
    <rPh sb="0" eb="2">
      <t>ハイイロ</t>
    </rPh>
    <rPh sb="6" eb="9">
      <t>ニュウリョクカ</t>
    </rPh>
    <phoneticPr fontId="4"/>
  </si>
  <si>
    <t>間接経費</t>
    <phoneticPr fontId="4"/>
  </si>
  <si>
    <t>支出実績・見込み・計画</t>
    <phoneticPr fontId="4"/>
  </si>
  <si>
    <t>令和9年度支出計画（様式⑤-1）よりピンク色セルの数値が転記されます。</t>
    <rPh sb="0" eb="2">
      <t>レイワ</t>
    </rPh>
    <rPh sb="3" eb="5">
      <t>ネンド</t>
    </rPh>
    <rPh sb="7" eb="9">
      <t>ケイカク</t>
    </rPh>
    <rPh sb="10" eb="13">
      <t>ヨウシキ5</t>
    </rPh>
    <rPh sb="18" eb="20">
      <t>ハイイロ</t>
    </rPh>
    <rPh sb="28" eb="30">
      <t>テンキ</t>
    </rPh>
    <phoneticPr fontId="4"/>
  </si>
  <si>
    <t>令和9年度 申請書様式⑤-2</t>
    <phoneticPr fontId="4"/>
  </si>
  <si>
    <t>令和9年度 申請書様式⑤-1</t>
    <phoneticPr fontId="4"/>
  </si>
  <si>
    <t>令和9年度 申請書様式①</t>
    <rPh sb="0" eb="2">
      <t>レイワ</t>
    </rPh>
    <rPh sb="3" eb="5">
      <t>ネンド</t>
    </rPh>
    <rPh sb="6" eb="9">
      <t>シンセイショ</t>
    </rPh>
    <rPh sb="9" eb="11">
      <t>ヨウシキ</t>
    </rPh>
    <phoneticPr fontId="4"/>
  </si>
  <si>
    <t>e-Rad研究者番号（任意）</t>
    <rPh sb="5" eb="8">
      <t>ケンキュウシャ</t>
    </rPh>
    <rPh sb="8" eb="10">
      <t>バンゴウ</t>
    </rPh>
    <rPh sb="11" eb="13">
      <t>ニンイ</t>
    </rPh>
    <phoneticPr fontId="43"/>
  </si>
  <si>
    <t>←公的文書PDF、など</t>
    <phoneticPr fontId="4"/>
  </si>
  <si>
    <t>←公的文書PDF、など</t>
    <phoneticPr fontId="4"/>
  </si>
  <si>
    <t>貴財団の令和9年度助成金募集に際し、下記の者を申請者として推薦します。</t>
    <rPh sb="4" eb="6">
      <t>レイワ</t>
    </rPh>
    <rPh sb="7" eb="9">
      <t>ネンド</t>
    </rPh>
    <phoneticPr fontId="4"/>
  </si>
  <si>
    <t>医療または医学</t>
    <phoneticPr fontId="15"/>
  </si>
  <si>
    <t>社会・地域社会対策</t>
    <phoneticPr fontId="15"/>
  </si>
  <si>
    <t>調査委託費/協力者への謝礼</t>
    <phoneticPr fontId="4"/>
  </si>
  <si>
    <t>令和9年度
助成申請額
（万円）</t>
    <rPh sb="0" eb="2">
      <t>レイワ</t>
    </rPh>
    <rPh sb="3" eb="5">
      <t>ネンド</t>
    </rPh>
    <rPh sb="6" eb="8">
      <t>ジョセイ</t>
    </rPh>
    <rPh sb="8" eb="10">
      <t>シンセイ</t>
    </rPh>
    <rPh sb="10" eb="11">
      <t>ガク</t>
    </rPh>
    <rPh sb="13" eb="15">
      <t>マンエン</t>
    </rPh>
    <phoneticPr fontId="15"/>
  </si>
  <si>
    <t>数理科学またはコンピュータサイエンス</t>
    <phoneticPr fontId="15"/>
  </si>
  <si>
    <t>自然現象（暴風雨、洪水、地震、津波、噴火等） より生じる災害対策に関する研究や開発をテーマとするもの</t>
    <phoneticPr fontId="4"/>
  </si>
  <si>
    <t>推薦します。</t>
    <rPh sb="0" eb="2">
      <t>スイセン</t>
    </rPh>
    <phoneticPr fontId="4"/>
  </si>
  <si>
    <t>OK：数値形式の日付表記に限定（yyyy/m/d）
NG：文字列</t>
    <rPh sb="3" eb="5">
      <t>スウチ</t>
    </rPh>
    <rPh sb="5" eb="7">
      <t>ケイシキ</t>
    </rPh>
    <rPh sb="8" eb="10">
      <t>ヒヅケ</t>
    </rPh>
    <rPh sb="10" eb="12">
      <t>ヒョウキ</t>
    </rPh>
    <rPh sb="13" eb="15">
      <t>ゲンテイ</t>
    </rPh>
    <rPh sb="29" eb="32">
      <t>モジレツ</t>
    </rPh>
    <phoneticPr fontId="4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</si>
</sst>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
    <numFmt numFmtId="177" formatCode="#,##0_ ;[Red]\-#,##0\ "/>
    <numFmt numFmtId="178" formatCode="&quot;予算総額：&quot;0&quot; 万円&quot;"/>
    <numFmt numFmtId="179" formatCode="&quot;1年目：&quot;0&quot; 万円&quot;"/>
    <numFmt numFmtId="180" formatCode="&quot;2年目：&quot;0&quot; 万円&quot;"/>
    <numFmt numFmtId="181" formatCode="&quot;3年目：&quot;0&quot; 万円&quot;"/>
    <numFmt numFmtId="182" formatCode="[$]ggge&quot;年&quot;m&quot;月&quot;d&quot;日&quot;;@" x16r2:formatCode16="[$-ja-JP-x-gannen]ggge&quot;年&quot;m&quot;月&quot;d&quot;日&quot;;@"/>
    <numFmt numFmtId="183" formatCode="&quot;「&quot;@&quot;」&quot;"/>
    <numFmt numFmtId="184" formatCode="&quot;1年目（令和8年度）：&quot;0&quot; 万円&quot;"/>
    <numFmt numFmtId="185" formatCode="000"/>
    <numFmt numFmtId="186" formatCode="#,##0_ "/>
  </numFmts>
  <fonts count="58" x14ac:knownFonts="1">
    <font>
      <sz val="11"/>
      <color theme="1"/>
      <name val="游ゴシック"/>
      <family val="2"/>
      <charset val="128"/>
      <scheme val="minor"/>
    </font>
    <font>
      <sz val="11"/>
      <color theme="1"/>
      <name val="Meiryo UI"/>
      <family val="2"/>
      <charset val="128"/>
    </font>
    <font>
      <sz val="11"/>
      <color theme="1"/>
      <name val="Meiryo UI"/>
      <family val="2"/>
      <charset val="128"/>
    </font>
    <font>
      <sz val="11"/>
      <color theme="1"/>
      <name val="游ゴシック"/>
      <family val="2"/>
      <charset val="128"/>
      <scheme val="minor"/>
    </font>
    <font>
      <sz val="6"/>
      <name val="游ゴシック"/>
      <family val="2"/>
      <charset val="128"/>
      <scheme val="minor"/>
    </font>
    <font>
      <sz val="9"/>
      <color theme="1"/>
      <name val="Meiryo UI"/>
      <family val="3"/>
      <charset val="128"/>
    </font>
    <font>
      <sz val="10"/>
      <color rgb="FF000000"/>
      <name val="Meiryo UI"/>
      <family val="3"/>
      <charset val="128"/>
    </font>
    <font>
      <sz val="9"/>
      <color rgb="FF000000"/>
      <name val="Meiryo UI"/>
      <family val="3"/>
      <charset val="128"/>
    </font>
    <font>
      <b/>
      <sz val="9"/>
      <color rgb="FF000000"/>
      <name val="Meiryo UI"/>
      <family val="3"/>
      <charset val="128"/>
    </font>
    <font>
      <sz val="10"/>
      <color theme="1"/>
      <name val="Meiryo UI"/>
      <family val="3"/>
      <charset val="128"/>
    </font>
    <font>
      <sz val="11"/>
      <color theme="1"/>
      <name val="游ゴシック"/>
      <family val="3"/>
      <charset val="128"/>
      <scheme val="minor"/>
    </font>
    <font>
      <sz val="9"/>
      <color rgb="FF1F1F1F"/>
      <name val="Meiryo UI"/>
      <family val="3"/>
      <charset val="128"/>
    </font>
    <font>
      <b/>
      <sz val="9"/>
      <color theme="1"/>
      <name val="Meiryo UI"/>
      <family val="3"/>
      <charset val="128"/>
    </font>
    <font>
      <sz val="10"/>
      <color indexed="8"/>
      <name val="Meiryo UI"/>
      <family val="3"/>
      <charset val="128"/>
    </font>
    <font>
      <sz val="9"/>
      <color indexed="8"/>
      <name val="Meiryo UI"/>
      <family val="3"/>
      <charset val="128"/>
    </font>
    <font>
      <sz val="6"/>
      <name val="ＭＳ Ｐゴシック"/>
      <family val="3"/>
      <charset val="128"/>
    </font>
    <font>
      <b/>
      <sz val="10"/>
      <color indexed="8"/>
      <name val="Meiryo UI"/>
      <family val="3"/>
      <charset val="128"/>
    </font>
    <font>
      <sz val="11"/>
      <color indexed="8"/>
      <name val="Meiryo UI"/>
      <family val="3"/>
      <charset val="128"/>
    </font>
    <font>
      <sz val="11"/>
      <color indexed="8"/>
      <name val="ＭＳ Ｐゴシック"/>
      <family val="3"/>
      <charset val="128"/>
    </font>
    <font>
      <u/>
      <sz val="11"/>
      <color indexed="12"/>
      <name val="ＭＳ Ｐゴシック"/>
      <family val="3"/>
      <charset val="128"/>
    </font>
    <font>
      <sz val="8"/>
      <color indexed="8"/>
      <name val="Meiryo UI"/>
      <family val="3"/>
      <charset val="128"/>
    </font>
    <font>
      <sz val="6"/>
      <name val="游ゴシック"/>
      <family val="3"/>
      <charset val="128"/>
      <scheme val="minor"/>
    </font>
    <font>
      <b/>
      <sz val="9"/>
      <color indexed="8"/>
      <name val="Meiryo UI"/>
      <family val="3"/>
      <charset val="128"/>
    </font>
    <font>
      <sz val="12"/>
      <color indexed="8"/>
      <name val="Meiryo UI"/>
      <family val="3"/>
      <charset val="128"/>
    </font>
    <font>
      <b/>
      <u/>
      <sz val="14"/>
      <color indexed="8"/>
      <name val="Meiryo UI"/>
      <family val="3"/>
      <charset val="128"/>
    </font>
    <font>
      <sz val="11"/>
      <color theme="1"/>
      <name val="Meiryo UI"/>
      <family val="3"/>
      <charset val="128"/>
    </font>
    <font>
      <b/>
      <sz val="11"/>
      <color theme="1"/>
      <name val="Meiryo UI"/>
      <family val="3"/>
      <charset val="128"/>
    </font>
    <font>
      <sz val="8"/>
      <color theme="1"/>
      <name val="ＭＳ 明朝"/>
      <family val="1"/>
      <charset val="128"/>
    </font>
    <font>
      <sz val="11"/>
      <color theme="1"/>
      <name val="ＭＳ 明朝"/>
      <family val="1"/>
      <charset val="128"/>
    </font>
    <font>
      <sz val="14"/>
      <color theme="1"/>
      <name val="ＭＳ 明朝"/>
      <family val="1"/>
      <charset val="128"/>
    </font>
    <font>
      <sz val="11"/>
      <color rgb="FF666666"/>
      <name val="ＭＳ 明朝"/>
      <family val="1"/>
      <charset val="128"/>
    </font>
    <font>
      <b/>
      <sz val="14"/>
      <color theme="1"/>
      <name val="ＭＳ 明朝"/>
      <family val="1"/>
      <charset val="128"/>
    </font>
    <font>
      <sz val="9"/>
      <color theme="1"/>
      <name val="ＭＳ 明朝"/>
      <family val="1"/>
      <charset val="128"/>
    </font>
    <font>
      <sz val="11"/>
      <color theme="0"/>
      <name val="游ゴシック"/>
      <family val="2"/>
      <charset val="128"/>
      <scheme val="minor"/>
    </font>
    <font>
      <sz val="6"/>
      <color theme="1"/>
      <name val="ＭＳ 明朝"/>
      <family val="1"/>
      <charset val="128"/>
    </font>
    <font>
      <b/>
      <sz val="11"/>
      <color theme="1"/>
      <name val="ＭＳ 明朝"/>
      <family val="1"/>
      <charset val="128"/>
    </font>
    <font>
      <b/>
      <u/>
      <sz val="14"/>
      <color theme="1"/>
      <name val="ＭＳ 明朝"/>
      <family val="1"/>
      <charset val="128"/>
    </font>
    <font>
      <b/>
      <sz val="10"/>
      <color indexed="8"/>
      <name val="ＭＳ 明朝"/>
      <family val="1"/>
      <charset val="128"/>
    </font>
    <font>
      <sz val="10"/>
      <color indexed="8"/>
      <name val="ＭＳ 明朝"/>
      <family val="1"/>
      <charset val="128"/>
    </font>
    <font>
      <sz val="10"/>
      <color theme="1"/>
      <name val="ＭＳ 明朝"/>
      <family val="1"/>
      <charset val="128"/>
    </font>
    <font>
      <sz val="11"/>
      <color indexed="8"/>
      <name val="ＭＳ 明朝"/>
      <family val="1"/>
      <charset val="128"/>
    </font>
    <font>
      <sz val="11"/>
      <color theme="0"/>
      <name val="ＭＳ 明朝"/>
      <family val="1"/>
      <charset val="128"/>
    </font>
    <font>
      <sz val="10"/>
      <color theme="0"/>
      <name val="ＭＳ 明朝"/>
      <family val="1"/>
      <charset val="128"/>
    </font>
    <font>
      <sz val="6"/>
      <name val="Meiryo UI"/>
      <family val="2"/>
      <charset val="128"/>
    </font>
    <font>
      <sz val="11"/>
      <color rgb="FFFF0000"/>
      <name val="Meiryo UI"/>
      <family val="3"/>
      <charset val="128"/>
    </font>
    <font>
      <b/>
      <u/>
      <sz val="14"/>
      <color theme="1"/>
      <name val="Meiryo UI"/>
      <family val="3"/>
      <charset val="128"/>
    </font>
    <font>
      <sz val="11"/>
      <color rgb="FF000000"/>
      <name val="ＭＳ 明朝"/>
      <family val="1"/>
      <charset val="128"/>
    </font>
    <font>
      <sz val="11"/>
      <color rgb="FF1F4E79"/>
      <name val="ＭＳ 明朝"/>
      <family val="1"/>
      <charset val="128"/>
    </font>
    <font>
      <sz val="14"/>
      <color rgb="FFFF0000"/>
      <name val="Meiryo UI"/>
      <family val="3"/>
      <charset val="128"/>
    </font>
    <font>
      <sz val="11"/>
      <color rgb="FF3366CC"/>
      <name val="ＭＳ 明朝"/>
      <family val="1"/>
      <charset val="128"/>
    </font>
    <font>
      <sz val="11"/>
      <color rgb="FF3366CC"/>
      <name val="Meiryo UI"/>
      <family val="2"/>
      <charset val="128"/>
    </font>
    <font>
      <sz val="11"/>
      <color rgb="FF3366CC"/>
      <name val="Meiryo UI"/>
      <family val="3"/>
      <charset val="128"/>
    </font>
    <font>
      <sz val="8"/>
      <color theme="1"/>
      <name val="Meiryo UI"/>
      <family val="3"/>
      <charset val="128"/>
    </font>
    <font>
      <sz val="11"/>
      <color theme="0"/>
      <name val="Meiryo UI"/>
      <family val="3"/>
      <charset val="128"/>
    </font>
    <font>
      <b/>
      <u/>
      <sz val="11"/>
      <color theme="1"/>
      <name val="Meiryo UI"/>
      <family val="3"/>
      <charset val="128"/>
    </font>
    <font>
      <sz val="11"/>
      <color rgb="FF666666"/>
      <name val="Meiryo UI"/>
      <family val="3"/>
      <charset val="128"/>
    </font>
    <font>
      <b/>
      <sz val="11"/>
      <color theme="1"/>
      <name val="游ゴシック"/>
      <family val="3"/>
      <charset val="128"/>
      <scheme val="minor"/>
    </font>
    <font>
      <sz val="10"/>
      <color indexed="12"/>
      <name val="Meiryo UI"/>
      <family val="3"/>
      <charset val="128"/>
    </font>
  </fonts>
  <fills count="11">
    <fill>
      <patternFill patternType="none"/>
    </fill>
    <fill>
      <patternFill patternType="gray125"/>
    </fill>
    <fill>
      <patternFill patternType="solid">
        <fgColor rgb="FFDAEEF3"/>
        <bgColor indexed="64"/>
      </patternFill>
    </fill>
    <fill>
      <patternFill patternType="solid">
        <fgColor rgb="FFFDE9D9"/>
        <bgColor indexed="64"/>
      </patternFill>
    </fill>
    <fill>
      <patternFill patternType="solid">
        <fgColor rgb="FFDBEEF3"/>
        <bgColor indexed="64"/>
      </patternFill>
    </fill>
    <fill>
      <patternFill patternType="solid">
        <fgColor indexed="41"/>
        <bgColor indexed="64"/>
      </patternFill>
    </fill>
    <fill>
      <patternFill patternType="solid">
        <fgColor rgb="FF92D050"/>
        <bgColor indexed="64"/>
      </patternFill>
    </fill>
    <fill>
      <patternFill patternType="solid">
        <fgColor theme="8" tint="0.79998168889431442"/>
        <bgColor indexed="64"/>
      </patternFill>
    </fill>
    <fill>
      <patternFill patternType="solid">
        <fgColor rgb="FFFFFFCC"/>
        <bgColor indexed="64"/>
      </patternFill>
    </fill>
    <fill>
      <patternFill patternType="solid">
        <fgColor theme="5" tint="0.79998168889431442"/>
        <bgColor indexed="64"/>
      </patternFill>
    </fill>
    <fill>
      <patternFill patternType="solid">
        <fgColor theme="4" tint="0.79998168889431442"/>
        <bgColor indexed="64"/>
      </patternFill>
    </fill>
  </fills>
  <borders count="85">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indexed="64"/>
      </left>
      <right style="thin">
        <color indexed="64"/>
      </right>
      <top style="hair">
        <color indexed="64"/>
      </top>
      <bottom style="thin">
        <color indexed="64"/>
      </bottom>
      <diagonal/>
    </border>
  </borders>
  <cellStyleXfs count="8">
    <xf numFmtId="0" fontId="0"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10" fillId="0" borderId="0">
      <alignment vertical="center"/>
    </xf>
    <xf numFmtId="38"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3" fillId="0" borderId="0">
      <alignment vertical="center"/>
    </xf>
    <xf numFmtId="0" fontId="2" fillId="0" borderId="0">
      <alignment vertical="center"/>
    </xf>
  </cellStyleXfs>
  <cellXfs count="358">
    <xf numFmtId="0" fontId="0" fillId="0" borderId="0" xfId="0">
      <alignment vertical="center"/>
    </xf>
    <xf numFmtId="0" fontId="5" fillId="0" borderId="0" xfId="0" applyFont="1">
      <alignment vertical="center"/>
    </xf>
    <xf numFmtId="38" fontId="6" fillId="0" borderId="11" xfId="1" applyFont="1" applyFill="1" applyBorder="1" applyAlignment="1" applyProtection="1">
      <alignment horizontal="center" vertical="center"/>
    </xf>
    <xf numFmtId="38" fontId="7" fillId="2" borderId="15" xfId="1" applyFont="1" applyFill="1" applyBorder="1" applyAlignment="1" applyProtection="1">
      <alignment vertical="center"/>
    </xf>
    <xf numFmtId="38" fontId="7" fillId="0" borderId="19" xfId="1" applyFont="1" applyFill="1" applyBorder="1" applyProtection="1">
      <alignment vertical="center"/>
    </xf>
    <xf numFmtId="38" fontId="7" fillId="3" borderId="19" xfId="1" applyFont="1" applyFill="1" applyBorder="1" applyProtection="1">
      <alignment vertical="center"/>
    </xf>
    <xf numFmtId="38" fontId="7" fillId="0" borderId="22" xfId="1" applyFont="1" applyFill="1" applyBorder="1" applyProtection="1">
      <alignment vertical="center"/>
    </xf>
    <xf numFmtId="38" fontId="7" fillId="3" borderId="22" xfId="1" applyFont="1" applyFill="1" applyBorder="1" applyProtection="1">
      <alignment vertical="center"/>
    </xf>
    <xf numFmtId="38" fontId="7" fillId="3" borderId="25" xfId="1" applyFont="1" applyFill="1" applyBorder="1" applyProtection="1">
      <alignment vertical="center"/>
    </xf>
    <xf numFmtId="38" fontId="7" fillId="0" borderId="15" xfId="1" applyFont="1" applyFill="1" applyBorder="1" applyAlignment="1" applyProtection="1">
      <alignment horizontal="center" vertical="center"/>
    </xf>
    <xf numFmtId="0" fontId="5" fillId="0" borderId="18" xfId="0" applyFont="1" applyBorder="1" applyAlignment="1">
      <alignment horizontal="center" vertical="center"/>
    </xf>
    <xf numFmtId="38" fontId="8" fillId="4" borderId="15" xfId="1" applyFont="1" applyFill="1" applyBorder="1" applyAlignment="1" applyProtection="1">
      <alignment vertical="center"/>
    </xf>
    <xf numFmtId="0" fontId="0" fillId="0" borderId="0" xfId="0" applyProtection="1">
      <alignment vertical="center"/>
      <protection locked="0"/>
    </xf>
    <xf numFmtId="0" fontId="7" fillId="0" borderId="17" xfId="0" applyFont="1" applyBorder="1" applyProtection="1">
      <alignment vertical="center"/>
      <protection locked="0"/>
    </xf>
    <xf numFmtId="0" fontId="7" fillId="0" borderId="20" xfId="0" applyFont="1" applyBorder="1" applyAlignment="1" applyProtection="1">
      <alignment vertical="center" wrapText="1"/>
      <protection locked="0"/>
    </xf>
    <xf numFmtId="0" fontId="7" fillId="0" borderId="23" xfId="0" applyFont="1" applyBorder="1" applyAlignment="1" applyProtection="1">
      <alignment vertical="center" wrapText="1"/>
      <protection locked="0"/>
    </xf>
    <xf numFmtId="0" fontId="7" fillId="0" borderId="17" xfId="0" applyFont="1" applyBorder="1" applyAlignment="1" applyProtection="1">
      <alignment vertical="center" wrapText="1"/>
      <protection locked="0"/>
    </xf>
    <xf numFmtId="0" fontId="12" fillId="0" borderId="15" xfId="0" applyFont="1" applyBorder="1">
      <alignment vertical="center"/>
    </xf>
    <xf numFmtId="0" fontId="5" fillId="0" borderId="19" xfId="0" applyFont="1" applyBorder="1" applyAlignment="1">
      <alignment vertical="center" wrapText="1"/>
    </xf>
    <xf numFmtId="0" fontId="5" fillId="0" borderId="22" xfId="0" applyFont="1" applyBorder="1">
      <alignment vertical="center"/>
    </xf>
    <xf numFmtId="0" fontId="5" fillId="0" borderId="22" xfId="0" applyFont="1" applyBorder="1" applyAlignment="1">
      <alignment vertical="center" wrapText="1"/>
    </xf>
    <xf numFmtId="0" fontId="5" fillId="0" borderId="25" xfId="0" applyFont="1" applyBorder="1">
      <alignment vertical="center"/>
    </xf>
    <xf numFmtId="0" fontId="5" fillId="0" borderId="19" xfId="0" applyFont="1" applyBorder="1">
      <alignment vertical="center"/>
    </xf>
    <xf numFmtId="0" fontId="5" fillId="0" borderId="24" xfId="0" applyFont="1" applyBorder="1" applyAlignment="1">
      <alignment horizontal="center" vertical="center"/>
    </xf>
    <xf numFmtId="0" fontId="12" fillId="0" borderId="14" xfId="0" applyFont="1" applyBorder="1" applyAlignment="1">
      <alignment horizontal="center" vertical="center"/>
    </xf>
    <xf numFmtId="0" fontId="5" fillId="0" borderId="21" xfId="0" applyFont="1" applyBorder="1" applyAlignment="1">
      <alignment horizontal="center" vertical="center"/>
    </xf>
    <xf numFmtId="0" fontId="9" fillId="0" borderId="0" xfId="0" applyFont="1">
      <alignment vertical="center"/>
    </xf>
    <xf numFmtId="38" fontId="6" fillId="0" borderId="10" xfId="1" applyFont="1" applyFill="1" applyBorder="1" applyAlignment="1" applyProtection="1">
      <alignment horizontal="center" vertical="center"/>
    </xf>
    <xf numFmtId="0" fontId="13" fillId="0" borderId="0" xfId="3" applyFont="1">
      <alignment vertical="center"/>
    </xf>
    <xf numFmtId="0" fontId="16" fillId="0" borderId="0" xfId="3" applyFont="1">
      <alignment vertical="center"/>
    </xf>
    <xf numFmtId="0" fontId="16" fillId="0" borderId="0" xfId="3" applyFont="1" applyAlignment="1">
      <alignment horizontal="left" vertical="center"/>
    </xf>
    <xf numFmtId="0" fontId="17" fillId="0" borderId="0" xfId="3" applyFont="1">
      <alignment vertical="center"/>
    </xf>
    <xf numFmtId="0" fontId="9" fillId="0" borderId="0" xfId="3" applyFont="1">
      <alignment vertical="center"/>
    </xf>
    <xf numFmtId="0" fontId="9" fillId="0" borderId="35" xfId="3" applyFont="1" applyBorder="1" applyAlignment="1">
      <alignment horizontal="center" vertical="center" wrapText="1"/>
    </xf>
    <xf numFmtId="0" fontId="9" fillId="0" borderId="22" xfId="3" applyFont="1" applyBorder="1" applyAlignment="1">
      <alignment horizontal="center" vertical="center"/>
    </xf>
    <xf numFmtId="0" fontId="9" fillId="0" borderId="22" xfId="3" applyFont="1" applyBorder="1" applyAlignment="1">
      <alignment horizontal="center" vertical="center" wrapText="1"/>
    </xf>
    <xf numFmtId="0" fontId="9" fillId="0" borderId="0" xfId="3" applyFont="1" applyAlignment="1">
      <alignment horizontal="center" vertical="center"/>
    </xf>
    <xf numFmtId="0" fontId="13" fillId="0" borderId="0" xfId="3" applyFont="1" applyAlignment="1">
      <alignment horizontal="left" vertical="center" wrapText="1"/>
    </xf>
    <xf numFmtId="0" fontId="13" fillId="0" borderId="0" xfId="3" applyFont="1" applyAlignment="1">
      <alignment horizontal="left" vertical="center"/>
    </xf>
    <xf numFmtId="0" fontId="17" fillId="0" borderId="0" xfId="3" applyFont="1" applyAlignment="1">
      <alignment horizontal="left" vertical="center"/>
    </xf>
    <xf numFmtId="0" fontId="23" fillId="0" borderId="0" xfId="3" applyFont="1">
      <alignment vertical="center"/>
    </xf>
    <xf numFmtId="49" fontId="13" fillId="0" borderId="36" xfId="3" applyNumberFormat="1" applyFont="1" applyBorder="1" applyAlignment="1">
      <alignment horizontal="center" vertical="center"/>
    </xf>
    <xf numFmtId="49" fontId="13" fillId="0" borderId="47" xfId="3" applyNumberFormat="1" applyFont="1" applyBorder="1" applyAlignment="1">
      <alignment horizontal="center" vertical="center"/>
    </xf>
    <xf numFmtId="49" fontId="13" fillId="0" borderId="39" xfId="3" applyNumberFormat="1" applyFont="1" applyBorder="1" applyAlignment="1">
      <alignment horizontal="center" vertical="center"/>
    </xf>
    <xf numFmtId="49" fontId="13" fillId="0" borderId="42" xfId="3" applyNumberFormat="1" applyFont="1" applyBorder="1" applyAlignment="1">
      <alignment horizontal="center" vertical="center"/>
    </xf>
    <xf numFmtId="0" fontId="17" fillId="0" borderId="0" xfId="3" applyFont="1" applyAlignment="1">
      <alignment horizontal="center" vertical="center"/>
    </xf>
    <xf numFmtId="0" fontId="10" fillId="0" borderId="0" xfId="3">
      <alignment vertical="center"/>
    </xf>
    <xf numFmtId="49" fontId="10" fillId="0" borderId="0" xfId="3" applyNumberFormat="1">
      <alignment vertical="center"/>
    </xf>
    <xf numFmtId="0" fontId="20" fillId="0" borderId="0" xfId="3" applyFont="1">
      <alignment vertical="center"/>
    </xf>
    <xf numFmtId="0" fontId="13" fillId="0" borderId="48" xfId="3" applyFont="1" applyBorder="1" applyAlignment="1">
      <alignment vertical="center" wrapText="1"/>
    </xf>
    <xf numFmtId="0" fontId="13" fillId="0" borderId="44" xfId="3" applyFont="1" applyBorder="1" applyAlignment="1">
      <alignment vertical="center" wrapText="1"/>
    </xf>
    <xf numFmtId="0" fontId="13" fillId="0" borderId="41" xfId="3" applyFont="1" applyBorder="1">
      <alignment vertical="center"/>
    </xf>
    <xf numFmtId="0" fontId="13" fillId="0" borderId="40" xfId="3" applyFont="1" applyBorder="1">
      <alignment vertical="center"/>
    </xf>
    <xf numFmtId="0" fontId="13" fillId="0" borderId="46" xfId="3" applyFont="1" applyBorder="1" applyAlignment="1">
      <alignment vertical="center" wrapText="1"/>
    </xf>
    <xf numFmtId="0" fontId="13" fillId="0" borderId="48" xfId="3" applyFont="1" applyBorder="1">
      <alignment vertical="center"/>
    </xf>
    <xf numFmtId="0" fontId="13" fillId="0" borderId="44" xfId="3" applyFont="1" applyBorder="1">
      <alignment vertical="center"/>
    </xf>
    <xf numFmtId="0" fontId="13" fillId="0" borderId="43" xfId="3" applyFont="1" applyBorder="1">
      <alignment vertical="center"/>
    </xf>
    <xf numFmtId="0" fontId="9" fillId="0" borderId="48" xfId="3" applyFont="1" applyBorder="1">
      <alignment vertical="center"/>
    </xf>
    <xf numFmtId="0" fontId="9" fillId="0" borderId="40" xfId="3" applyFont="1" applyBorder="1">
      <alignment vertical="center"/>
    </xf>
    <xf numFmtId="0" fontId="13" fillId="0" borderId="38" xfId="3" applyFont="1" applyBorder="1">
      <alignment vertical="center"/>
    </xf>
    <xf numFmtId="0" fontId="13" fillId="0" borderId="37" xfId="3" applyFont="1" applyBorder="1">
      <alignment vertical="center"/>
    </xf>
    <xf numFmtId="0" fontId="9" fillId="0" borderId="41" xfId="3" applyFont="1" applyBorder="1">
      <alignment vertical="center"/>
    </xf>
    <xf numFmtId="0" fontId="13" fillId="0" borderId="49" xfId="3" applyFont="1" applyBorder="1">
      <alignment vertical="center"/>
    </xf>
    <xf numFmtId="0" fontId="9" fillId="0" borderId="48" xfId="3" applyFont="1" applyBorder="1" applyAlignment="1">
      <alignment vertical="center" wrapText="1"/>
    </xf>
    <xf numFmtId="0" fontId="23" fillId="0" borderId="32" xfId="3" applyFont="1" applyBorder="1">
      <alignment vertical="center"/>
    </xf>
    <xf numFmtId="0" fontId="16" fillId="0" borderId="45" xfId="3" applyFont="1" applyBorder="1">
      <alignment vertical="center"/>
    </xf>
    <xf numFmtId="0" fontId="13" fillId="0" borderId="45" xfId="3" applyFont="1" applyBorder="1">
      <alignment vertical="center"/>
    </xf>
    <xf numFmtId="0" fontId="9" fillId="0" borderId="45" xfId="3" applyFont="1" applyBorder="1">
      <alignment vertical="center"/>
    </xf>
    <xf numFmtId="0" fontId="16" fillId="0" borderId="0" xfId="3" applyFont="1" applyAlignment="1" applyProtection="1">
      <alignment vertical="center" wrapText="1"/>
      <protection locked="0"/>
    </xf>
    <xf numFmtId="0" fontId="16" fillId="0" borderId="0" xfId="3" applyFont="1" applyProtection="1">
      <alignment vertical="center"/>
      <protection locked="0"/>
    </xf>
    <xf numFmtId="0" fontId="16" fillId="0" borderId="32" xfId="3" applyFont="1" applyBorder="1" applyAlignment="1">
      <alignment horizontal="center" vertical="center"/>
    </xf>
    <xf numFmtId="0" fontId="14" fillId="0" borderId="0" xfId="3" applyFont="1" applyAlignment="1">
      <alignment horizontal="center" vertical="center"/>
    </xf>
    <xf numFmtId="0" fontId="16" fillId="0" borderId="0" xfId="3" applyFont="1" applyAlignment="1">
      <alignment horizontal="center" vertical="center"/>
    </xf>
    <xf numFmtId="0" fontId="25" fillId="0" borderId="0" xfId="0" applyFont="1">
      <alignment vertical="center"/>
    </xf>
    <xf numFmtId="179" fontId="13" fillId="0" borderId="0" xfId="3" applyNumberFormat="1" applyFont="1" applyAlignment="1" applyProtection="1">
      <alignment horizontal="right" vertical="center"/>
      <protection locked="0"/>
    </xf>
    <xf numFmtId="180" fontId="13" fillId="0" borderId="0" xfId="3" applyNumberFormat="1" applyFont="1" applyAlignment="1" applyProtection="1">
      <alignment horizontal="right" vertical="center"/>
      <protection locked="0"/>
    </xf>
    <xf numFmtId="181" fontId="13" fillId="0" borderId="0" xfId="3" applyNumberFormat="1" applyFont="1" applyAlignment="1" applyProtection="1">
      <alignment horizontal="right" vertical="center"/>
      <protection locked="0"/>
    </xf>
    <xf numFmtId="0" fontId="13" fillId="0" borderId="0" xfId="3" applyFont="1" applyProtection="1">
      <alignment vertical="center"/>
      <protection locked="0"/>
    </xf>
    <xf numFmtId="0" fontId="17" fillId="0" borderId="0" xfId="3" applyFont="1" applyProtection="1">
      <alignment vertical="center"/>
      <protection locked="0"/>
    </xf>
    <xf numFmtId="0" fontId="16" fillId="0" borderId="0" xfId="3" applyFont="1" applyAlignment="1" applyProtection="1">
      <alignment horizontal="right" vertical="center"/>
      <protection locked="0"/>
    </xf>
    <xf numFmtId="0" fontId="13" fillId="0" borderId="0" xfId="3" applyFont="1" applyAlignment="1" applyProtection="1">
      <alignment horizontal="left" vertical="center"/>
      <protection locked="0"/>
    </xf>
    <xf numFmtId="178" fontId="13" fillId="0" borderId="0" xfId="3" applyNumberFormat="1" applyFont="1" applyAlignment="1" applyProtection="1">
      <alignment horizontal="left" vertical="center"/>
      <protection locked="0"/>
    </xf>
    <xf numFmtId="178" fontId="16" fillId="0" borderId="0" xfId="3" applyNumberFormat="1" applyFont="1" applyAlignment="1">
      <alignment horizontal="right" vertical="center"/>
    </xf>
    <xf numFmtId="0" fontId="27" fillId="0" borderId="0" xfId="0" applyFont="1">
      <alignment vertical="center"/>
    </xf>
    <xf numFmtId="0" fontId="28" fillId="0" borderId="0" xfId="0" applyFont="1">
      <alignment vertical="center"/>
    </xf>
    <xf numFmtId="0" fontId="29" fillId="0" borderId="0" xfId="0" applyFont="1">
      <alignment vertical="center"/>
    </xf>
    <xf numFmtId="0" fontId="30" fillId="0" borderId="0" xfId="0" applyFont="1">
      <alignment vertical="center"/>
    </xf>
    <xf numFmtId="0" fontId="28" fillId="0" borderId="0" xfId="0" applyFont="1" applyAlignment="1">
      <alignment horizontal="left" vertical="center"/>
    </xf>
    <xf numFmtId="0" fontId="28" fillId="0" borderId="0" xfId="0" applyFont="1" applyAlignment="1">
      <alignment vertical="top"/>
    </xf>
    <xf numFmtId="0" fontId="28" fillId="0" borderId="0" xfId="0" applyFont="1" applyAlignment="1">
      <alignment horizontal="right" vertical="center"/>
    </xf>
    <xf numFmtId="0" fontId="32" fillId="0" borderId="0" xfId="0" applyFont="1">
      <alignment vertical="center"/>
    </xf>
    <xf numFmtId="0" fontId="34" fillId="0" borderId="0" xfId="0" applyFont="1" applyAlignment="1">
      <alignment horizontal="center" vertical="center"/>
    </xf>
    <xf numFmtId="0" fontId="28" fillId="0" borderId="0" xfId="0" applyFont="1" applyProtection="1">
      <alignment vertical="center"/>
      <protection locked="0"/>
    </xf>
    <xf numFmtId="0" fontId="33" fillId="0" borderId="0" xfId="0" applyFont="1" applyProtection="1">
      <alignment vertical="center"/>
      <protection locked="0"/>
    </xf>
    <xf numFmtId="0" fontId="28" fillId="0" borderId="0" xfId="0" applyFont="1" applyAlignment="1" applyProtection="1">
      <alignment vertical="center" wrapText="1"/>
      <protection locked="0"/>
    </xf>
    <xf numFmtId="0" fontId="36" fillId="0" borderId="0" xfId="0" applyFont="1" applyAlignment="1">
      <alignment horizontal="center" vertical="center"/>
    </xf>
    <xf numFmtId="178" fontId="37" fillId="0" borderId="0" xfId="3" applyNumberFormat="1" applyFont="1">
      <alignment vertical="center"/>
    </xf>
    <xf numFmtId="183" fontId="28" fillId="0" borderId="0" xfId="0" applyNumberFormat="1" applyFont="1" applyAlignment="1" applyProtection="1">
      <alignment vertical="top" wrapText="1"/>
      <protection locked="0"/>
    </xf>
    <xf numFmtId="0" fontId="37" fillId="0" borderId="0" xfId="3" applyFont="1">
      <alignment vertical="center"/>
    </xf>
    <xf numFmtId="0" fontId="35" fillId="0" borderId="0" xfId="0" applyFont="1" applyAlignment="1" applyProtection="1">
      <alignment horizontal="center" vertical="center" wrapText="1"/>
      <protection locked="0"/>
    </xf>
    <xf numFmtId="0" fontId="24" fillId="0" borderId="0" xfId="3" applyFont="1">
      <alignment vertical="center"/>
    </xf>
    <xf numFmtId="38" fontId="7" fillId="0" borderId="22" xfId="1" applyFont="1" applyFill="1" applyBorder="1" applyProtection="1">
      <alignment vertical="center"/>
      <protection locked="0"/>
    </xf>
    <xf numFmtId="0" fontId="11" fillId="0" borderId="23" xfId="0" applyFont="1" applyBorder="1" applyAlignment="1" applyProtection="1">
      <alignment vertical="center" wrapText="1"/>
      <protection locked="0"/>
    </xf>
    <xf numFmtId="38" fontId="7" fillId="0" borderId="25" xfId="1" applyFont="1" applyFill="1" applyBorder="1" applyProtection="1">
      <alignment vertical="center"/>
      <protection locked="0"/>
    </xf>
    <xf numFmtId="0" fontId="7" fillId="0" borderId="26" xfId="0" applyFont="1" applyBorder="1" applyAlignment="1" applyProtection="1">
      <alignment vertical="center" wrapText="1"/>
      <protection locked="0"/>
    </xf>
    <xf numFmtId="38" fontId="7" fillId="0" borderId="19" xfId="1" applyFont="1" applyFill="1" applyBorder="1" applyProtection="1">
      <alignment vertical="center"/>
      <protection locked="0"/>
    </xf>
    <xf numFmtId="0" fontId="7" fillId="0" borderId="27" xfId="0" applyFont="1" applyBorder="1" applyProtection="1">
      <alignment vertical="center"/>
      <protection locked="0"/>
    </xf>
    <xf numFmtId="0" fontId="7" fillId="0" borderId="23" xfId="0" applyFont="1" applyBorder="1" applyProtection="1">
      <alignment vertical="center"/>
      <protection locked="0"/>
    </xf>
    <xf numFmtId="0" fontId="5" fillId="0" borderId="26" xfId="0" applyFont="1" applyBorder="1" applyAlignment="1" applyProtection="1">
      <alignment vertical="center" wrapText="1"/>
      <protection locked="0"/>
    </xf>
    <xf numFmtId="0" fontId="5" fillId="0" borderId="26" xfId="0" applyFont="1" applyBorder="1" applyProtection="1">
      <alignment vertical="center"/>
      <protection locked="0"/>
    </xf>
    <xf numFmtId="49" fontId="28" fillId="0" borderId="0" xfId="0" applyNumberFormat="1" applyFont="1" applyProtection="1">
      <alignment vertical="center"/>
      <protection locked="0"/>
    </xf>
    <xf numFmtId="183" fontId="28" fillId="0" borderId="0" xfId="0" applyNumberFormat="1" applyFont="1" applyAlignment="1">
      <alignment vertical="top" wrapText="1"/>
    </xf>
    <xf numFmtId="0" fontId="39" fillId="0" borderId="0" xfId="0" applyFont="1">
      <alignment vertical="center"/>
    </xf>
    <xf numFmtId="49" fontId="38" fillId="0" borderId="22" xfId="3" applyNumberFormat="1" applyFont="1" applyBorder="1" applyAlignment="1">
      <alignment horizontal="center" vertical="center"/>
    </xf>
    <xf numFmtId="0" fontId="13" fillId="0" borderId="64" xfId="3" applyFont="1" applyBorder="1">
      <alignment vertical="center"/>
    </xf>
    <xf numFmtId="0" fontId="13" fillId="0" borderId="65" xfId="3" applyFont="1" applyBorder="1" applyAlignment="1">
      <alignment vertical="center" wrapText="1"/>
    </xf>
    <xf numFmtId="0" fontId="13" fillId="0" borderId="66" xfId="3" applyFont="1" applyBorder="1">
      <alignment vertical="center"/>
    </xf>
    <xf numFmtId="0" fontId="9" fillId="0" borderId="19" xfId="3" applyFont="1" applyBorder="1" applyAlignment="1">
      <alignment horizontal="center" vertical="center" wrapText="1"/>
    </xf>
    <xf numFmtId="0" fontId="13" fillId="0" borderId="36" xfId="3" applyFont="1" applyBorder="1" applyAlignment="1">
      <alignment horizontal="left" vertical="center" wrapText="1"/>
    </xf>
    <xf numFmtId="0" fontId="40" fillId="0" borderId="0" xfId="3" applyFont="1" applyProtection="1">
      <alignment vertical="center"/>
      <protection locked="0"/>
    </xf>
    <xf numFmtId="184" fontId="40" fillId="0" borderId="0" xfId="3" applyNumberFormat="1" applyFont="1" applyProtection="1">
      <alignment vertical="center"/>
      <protection locked="0"/>
    </xf>
    <xf numFmtId="184" fontId="40" fillId="0" borderId="0" xfId="3" applyNumberFormat="1" applyFont="1" applyAlignment="1">
      <alignment horizontal="right" vertical="center"/>
    </xf>
    <xf numFmtId="0" fontId="40" fillId="0" borderId="0" xfId="3" applyFont="1">
      <alignment vertical="center"/>
    </xf>
    <xf numFmtId="184" fontId="40" fillId="0" borderId="0" xfId="3" applyNumberFormat="1" applyFont="1">
      <alignment vertical="center"/>
    </xf>
    <xf numFmtId="184" fontId="38" fillId="0" borderId="0" xfId="3" applyNumberFormat="1" applyFont="1">
      <alignment vertical="center"/>
    </xf>
    <xf numFmtId="0" fontId="41" fillId="0" borderId="0" xfId="0" applyFont="1" applyProtection="1">
      <alignment vertical="center"/>
      <protection locked="0"/>
    </xf>
    <xf numFmtId="184" fontId="41" fillId="0" borderId="0" xfId="3" applyNumberFormat="1" applyFont="1" applyProtection="1">
      <alignment vertical="center"/>
      <protection locked="0"/>
    </xf>
    <xf numFmtId="184" fontId="42" fillId="0" borderId="0" xfId="3" applyNumberFormat="1" applyFont="1" applyAlignment="1" applyProtection="1">
      <alignment horizontal="right" vertical="center"/>
      <protection locked="0"/>
    </xf>
    <xf numFmtId="0" fontId="13" fillId="0" borderId="36" xfId="3" applyFont="1" applyBorder="1" applyAlignment="1">
      <alignment horizontal="center" vertical="center" wrapText="1"/>
    </xf>
    <xf numFmtId="14" fontId="13" fillId="0" borderId="36" xfId="3" applyNumberFormat="1" applyFont="1" applyBorder="1" applyAlignment="1">
      <alignment horizontal="center" vertical="center" wrapText="1"/>
    </xf>
    <xf numFmtId="0" fontId="13" fillId="0" borderId="37" xfId="4" applyNumberFormat="1" applyFont="1" applyFill="1" applyBorder="1" applyAlignment="1" applyProtection="1">
      <alignment horizontal="center" vertical="center" wrapText="1"/>
    </xf>
    <xf numFmtId="0" fontId="13" fillId="0" borderId="37" xfId="3" applyFont="1" applyBorder="1" applyAlignment="1">
      <alignment horizontal="left" vertical="center" wrapText="1"/>
    </xf>
    <xf numFmtId="176" fontId="13" fillId="0" borderId="37" xfId="3" applyNumberFormat="1" applyFont="1" applyBorder="1" applyAlignment="1">
      <alignment horizontal="center" vertical="center" wrapText="1"/>
    </xf>
    <xf numFmtId="177" fontId="13" fillId="0" borderId="38" xfId="4" applyNumberFormat="1" applyFont="1" applyFill="1" applyBorder="1" applyAlignment="1" applyProtection="1">
      <alignment vertical="center" wrapText="1"/>
    </xf>
    <xf numFmtId="185" fontId="13" fillId="0" borderId="36" xfId="3" applyNumberFormat="1" applyFont="1" applyBorder="1" applyAlignment="1" applyProtection="1">
      <alignment horizontal="center" vertical="center" wrapText="1"/>
      <protection locked="0"/>
    </xf>
    <xf numFmtId="0" fontId="26" fillId="0" borderId="22" xfId="3" applyFont="1" applyBorder="1" applyAlignment="1">
      <alignment horizontal="center" vertical="center"/>
    </xf>
    <xf numFmtId="0" fontId="25" fillId="0" borderId="22" xfId="3" applyFont="1" applyBorder="1" applyAlignment="1">
      <alignment vertical="center" wrapText="1"/>
    </xf>
    <xf numFmtId="0" fontId="25" fillId="0" borderId="22" xfId="3" applyFont="1" applyBorder="1">
      <alignment vertical="center"/>
    </xf>
    <xf numFmtId="0" fontId="25" fillId="0" borderId="22" xfId="3" applyFont="1" applyBorder="1" applyAlignment="1">
      <alignment vertical="top" wrapText="1"/>
    </xf>
    <xf numFmtId="0" fontId="5" fillId="0" borderId="22" xfId="3" applyFont="1" applyBorder="1" applyAlignment="1">
      <alignment vertical="top"/>
    </xf>
    <xf numFmtId="0" fontId="5" fillId="0" borderId="22" xfId="3" applyFont="1" applyBorder="1" applyAlignment="1">
      <alignment vertical="center" wrapText="1"/>
    </xf>
    <xf numFmtId="0" fontId="5" fillId="0" borderId="22" xfId="3" applyFont="1" applyBorder="1" applyAlignment="1" applyProtection="1">
      <alignment vertical="center" wrapText="1"/>
      <protection locked="0"/>
    </xf>
    <xf numFmtId="0" fontId="2" fillId="0" borderId="0" xfId="7">
      <alignment vertical="center"/>
    </xf>
    <xf numFmtId="0" fontId="46" fillId="0" borderId="0" xfId="7" applyFont="1" applyAlignment="1" applyProtection="1">
      <alignment horizontal="left" vertical="top"/>
      <protection locked="0"/>
    </xf>
    <xf numFmtId="0" fontId="25" fillId="0" borderId="22" xfId="7" applyFont="1" applyBorder="1" applyAlignment="1">
      <alignment horizontal="justify" vertical="center" wrapText="1"/>
    </xf>
    <xf numFmtId="0" fontId="25" fillId="0" borderId="47" xfId="7" applyFont="1" applyBorder="1" applyAlignment="1">
      <alignment horizontal="justify" vertical="center" wrapText="1"/>
    </xf>
    <xf numFmtId="0" fontId="25" fillId="0" borderId="39" xfId="7" applyFont="1" applyBorder="1" applyAlignment="1">
      <alignment horizontal="justify" vertical="center" wrapText="1"/>
    </xf>
    <xf numFmtId="0" fontId="25" fillId="0" borderId="42" xfId="7" applyFont="1" applyBorder="1" applyAlignment="1">
      <alignment horizontal="justify" vertical="center" wrapText="1"/>
    </xf>
    <xf numFmtId="0" fontId="25" fillId="0" borderId="73" xfId="7" applyFont="1" applyBorder="1" applyAlignment="1">
      <alignment horizontal="justify" vertical="center" wrapText="1"/>
    </xf>
    <xf numFmtId="0" fontId="25" fillId="0" borderId="74" xfId="7" applyFont="1" applyBorder="1" applyAlignment="1">
      <alignment horizontal="justify" vertical="center" wrapText="1"/>
    </xf>
    <xf numFmtId="0" fontId="25" fillId="0" borderId="75" xfId="7" applyFont="1" applyBorder="1" applyAlignment="1">
      <alignment horizontal="justify" vertical="center" wrapText="1"/>
    </xf>
    <xf numFmtId="0" fontId="9" fillId="0" borderId="47" xfId="7" applyFont="1" applyBorder="1" applyAlignment="1">
      <alignment horizontal="justify" vertical="center" wrapText="1"/>
    </xf>
    <xf numFmtId="0" fontId="9" fillId="0" borderId="76" xfId="7" applyFont="1" applyBorder="1" applyAlignment="1">
      <alignment horizontal="justify" vertical="center" wrapText="1"/>
    </xf>
    <xf numFmtId="0" fontId="9" fillId="0" borderId="77" xfId="7" applyFont="1" applyBorder="1" applyAlignment="1">
      <alignment horizontal="justify" vertical="center" wrapText="1"/>
    </xf>
    <xf numFmtId="0" fontId="9" fillId="0" borderId="78" xfId="7" applyFont="1" applyBorder="1" applyAlignment="1">
      <alignment horizontal="justify" vertical="center" wrapText="1"/>
    </xf>
    <xf numFmtId="0" fontId="9" fillId="0" borderId="39" xfId="7" applyFont="1" applyBorder="1" applyAlignment="1">
      <alignment horizontal="justify" vertical="center" wrapText="1"/>
    </xf>
    <xf numFmtId="0" fontId="9" fillId="0" borderId="79" xfId="7" applyFont="1" applyBorder="1" applyAlignment="1">
      <alignment horizontal="justify" vertical="center" wrapText="1"/>
    </xf>
    <xf numFmtId="0" fontId="9" fillId="0" borderId="80" xfId="7" applyFont="1" applyBorder="1" applyAlignment="1">
      <alignment horizontal="justify" vertical="center" wrapText="1"/>
    </xf>
    <xf numFmtId="0" fontId="9" fillId="0" borderId="81" xfId="7" applyFont="1" applyBorder="1" applyAlignment="1">
      <alignment horizontal="justify" vertical="center" wrapText="1"/>
    </xf>
    <xf numFmtId="0" fontId="9" fillId="0" borderId="42" xfId="7" applyFont="1" applyBorder="1" applyAlignment="1">
      <alignment horizontal="justify" vertical="center" wrapText="1"/>
    </xf>
    <xf numFmtId="0" fontId="9" fillId="0" borderId="82" xfId="7" applyFont="1" applyBorder="1" applyAlignment="1">
      <alignment horizontal="justify" vertical="center" wrapText="1"/>
    </xf>
    <xf numFmtId="0" fontId="9" fillId="0" borderId="83" xfId="7" applyFont="1" applyBorder="1" applyAlignment="1">
      <alignment horizontal="justify" vertical="center" wrapText="1"/>
    </xf>
    <xf numFmtId="0" fontId="9" fillId="0" borderId="84" xfId="7" applyFont="1" applyBorder="1" applyAlignment="1">
      <alignment horizontal="justify" vertical="center" wrapText="1"/>
    </xf>
    <xf numFmtId="0" fontId="25" fillId="0" borderId="22" xfId="3" applyFont="1" applyBorder="1" applyAlignment="1" applyProtection="1">
      <alignment vertical="center" wrapText="1"/>
      <protection locked="0"/>
    </xf>
    <xf numFmtId="0" fontId="25" fillId="0" borderId="22" xfId="3" applyFont="1" applyBorder="1" applyProtection="1">
      <alignment vertical="center"/>
      <protection locked="0"/>
    </xf>
    <xf numFmtId="0" fontId="27" fillId="0" borderId="0" xfId="6" applyFont="1">
      <alignment vertical="center"/>
    </xf>
    <xf numFmtId="0" fontId="25" fillId="0" borderId="0" xfId="7" applyFont="1">
      <alignment vertical="center"/>
    </xf>
    <xf numFmtId="38" fontId="9" fillId="0" borderId="0" xfId="1" applyFont="1" applyProtection="1">
      <alignment vertical="center"/>
    </xf>
    <xf numFmtId="0" fontId="9" fillId="0" borderId="0" xfId="0" applyFont="1" applyAlignment="1">
      <alignment horizontal="right" vertical="top"/>
    </xf>
    <xf numFmtId="0" fontId="5" fillId="0" borderId="0" xfId="0" applyFont="1" applyAlignment="1" applyProtection="1">
      <alignment vertical="top" wrapText="1"/>
      <protection locked="0"/>
    </xf>
    <xf numFmtId="0" fontId="9" fillId="0" borderId="0" xfId="0" applyFont="1" applyAlignment="1">
      <alignment horizontal="left" vertical="center" indent="1"/>
    </xf>
    <xf numFmtId="38" fontId="9" fillId="0" borderId="0" xfId="1" applyFont="1" applyFill="1" applyProtection="1">
      <alignment vertical="center"/>
    </xf>
    <xf numFmtId="0" fontId="9" fillId="0" borderId="31" xfId="0" applyFont="1" applyBorder="1">
      <alignment vertical="center"/>
    </xf>
    <xf numFmtId="0" fontId="9" fillId="0" borderId="31" xfId="0" applyFont="1" applyBorder="1" applyAlignment="1">
      <alignment horizontal="right" vertical="top"/>
    </xf>
    <xf numFmtId="0" fontId="28" fillId="0" borderId="0" xfId="0" applyFont="1" applyAlignment="1">
      <alignment vertical="top" wrapText="1"/>
    </xf>
    <xf numFmtId="0" fontId="48" fillId="0" borderId="0" xfId="0" applyFont="1" applyAlignment="1">
      <alignment horizontal="center" vertical="center"/>
    </xf>
    <xf numFmtId="0" fontId="49" fillId="0" borderId="0" xfId="0" applyFont="1" applyProtection="1">
      <alignment vertical="center"/>
      <protection locked="0"/>
    </xf>
    <xf numFmtId="0" fontId="49" fillId="0" borderId="0" xfId="0" applyFont="1">
      <alignment vertical="center"/>
    </xf>
    <xf numFmtId="0" fontId="50" fillId="0" borderId="0" xfId="7" applyFont="1">
      <alignment vertical="center"/>
    </xf>
    <xf numFmtId="0" fontId="51" fillId="0" borderId="0" xfId="0" applyFont="1">
      <alignment vertical="center"/>
    </xf>
    <xf numFmtId="0" fontId="45" fillId="0" borderId="0" xfId="0" applyFont="1" applyAlignment="1">
      <alignment horizontal="center" vertical="center"/>
    </xf>
    <xf numFmtId="0" fontId="9" fillId="0" borderId="33" xfId="3" applyFont="1" applyBorder="1" applyAlignment="1">
      <alignment horizontal="center" vertical="center" wrapText="1"/>
    </xf>
    <xf numFmtId="0" fontId="25" fillId="0" borderId="22" xfId="3" applyFont="1" applyBorder="1" applyAlignment="1" applyProtection="1">
      <alignment vertical="top" wrapText="1"/>
      <protection locked="0"/>
    </xf>
    <xf numFmtId="49" fontId="25" fillId="0" borderId="22" xfId="3" applyNumberFormat="1" applyFont="1" applyBorder="1" applyProtection="1">
      <alignment vertical="center"/>
      <protection locked="0"/>
    </xf>
    <xf numFmtId="49" fontId="25" fillId="0" borderId="22" xfId="3" applyNumberFormat="1" applyFont="1" applyBorder="1" applyAlignment="1" applyProtection="1">
      <alignment vertical="center" wrapText="1"/>
      <protection locked="0"/>
    </xf>
    <xf numFmtId="0" fontId="52" fillId="0" borderId="0" xfId="0" applyFont="1">
      <alignment vertical="center"/>
    </xf>
    <xf numFmtId="0" fontId="25" fillId="0" borderId="0" xfId="0" applyFont="1" applyProtection="1">
      <alignment vertical="center"/>
      <protection locked="0"/>
    </xf>
    <xf numFmtId="0" fontId="45" fillId="0" borderId="0" xfId="0" applyFont="1">
      <alignment vertical="center"/>
    </xf>
    <xf numFmtId="0" fontId="26" fillId="0" borderId="0" xfId="0" applyFont="1">
      <alignment vertical="center"/>
    </xf>
    <xf numFmtId="0" fontId="26" fillId="0" borderId="0" xfId="0" applyFont="1" applyProtection="1">
      <alignment vertical="center"/>
      <protection locked="0"/>
    </xf>
    <xf numFmtId="0" fontId="25" fillId="0" borderId="0" xfId="0" applyFont="1" applyAlignment="1" applyProtection="1">
      <alignment vertical="top"/>
      <protection locked="0"/>
    </xf>
    <xf numFmtId="0" fontId="25" fillId="0" borderId="0" xfId="0" applyFont="1" applyAlignment="1" applyProtection="1">
      <alignment vertical="center" wrapText="1"/>
      <protection locked="0"/>
    </xf>
    <xf numFmtId="14" fontId="25" fillId="0" borderId="22" xfId="3" applyNumberFormat="1" applyFont="1" applyBorder="1" applyAlignment="1" applyProtection="1">
      <alignment horizontal="left" vertical="center" wrapText="1"/>
      <protection locked="0"/>
    </xf>
    <xf numFmtId="0" fontId="44" fillId="0" borderId="0" xfId="0" applyFont="1" applyProtection="1">
      <alignment vertical="center"/>
      <protection locked="0"/>
    </xf>
    <xf numFmtId="0" fontId="25" fillId="0" borderId="0" xfId="0" applyFont="1" applyAlignment="1" applyProtection="1">
      <alignment vertical="top" wrapText="1"/>
      <protection locked="0"/>
    </xf>
    <xf numFmtId="0" fontId="51" fillId="0" borderId="0" xfId="0" applyFont="1" applyProtection="1">
      <alignment vertical="center"/>
      <protection locked="0"/>
    </xf>
    <xf numFmtId="56" fontId="25" fillId="0" borderId="0" xfId="0" applyNumberFormat="1" applyFont="1" applyProtection="1">
      <alignment vertical="center"/>
      <protection locked="0"/>
    </xf>
    <xf numFmtId="0" fontId="25" fillId="0" borderId="0" xfId="0" applyFont="1" applyAlignment="1">
      <alignment horizontal="left" vertical="center"/>
    </xf>
    <xf numFmtId="0" fontId="53" fillId="0" borderId="0" xfId="0" applyFont="1" applyProtection="1">
      <alignment vertical="center"/>
      <protection locked="0"/>
    </xf>
    <xf numFmtId="0" fontId="54" fillId="0" borderId="0" xfId="0" applyFont="1">
      <alignment vertical="center"/>
    </xf>
    <xf numFmtId="0" fontId="54" fillId="0" borderId="0" xfId="0" applyFont="1" applyAlignment="1">
      <alignment horizontal="center" vertical="center"/>
    </xf>
    <xf numFmtId="0" fontId="55" fillId="0" borderId="0" xfId="0" applyFont="1">
      <alignment vertical="center"/>
    </xf>
    <xf numFmtId="0" fontId="28" fillId="9" borderId="0" xfId="0" applyFont="1" applyFill="1">
      <alignment vertical="center"/>
    </xf>
    <xf numFmtId="0" fontId="30" fillId="9" borderId="0" xfId="0" applyFont="1" applyFill="1">
      <alignment vertical="center"/>
    </xf>
    <xf numFmtId="0" fontId="0" fillId="9" borderId="0" xfId="0" applyFill="1">
      <alignment vertical="center"/>
    </xf>
    <xf numFmtId="0" fontId="19" fillId="9" borderId="0" xfId="5" applyFill="1" applyAlignment="1" applyProtection="1">
      <alignment vertical="center"/>
    </xf>
    <xf numFmtId="49" fontId="13" fillId="0" borderId="37" xfId="3" applyNumberFormat="1" applyFont="1" applyBorder="1" applyAlignment="1">
      <alignment horizontal="left" vertical="center" wrapText="1"/>
    </xf>
    <xf numFmtId="185" fontId="28" fillId="0" borderId="0" xfId="0" applyNumberFormat="1" applyFont="1" applyAlignment="1">
      <alignment horizontal="left" vertical="center"/>
    </xf>
    <xf numFmtId="0" fontId="56" fillId="0" borderId="0" xfId="3" applyFont="1">
      <alignment vertical="center"/>
    </xf>
    <xf numFmtId="49" fontId="13" fillId="0" borderId="36" xfId="3" applyNumberFormat="1" applyFont="1" applyBorder="1" applyAlignment="1">
      <alignment horizontal="left" vertical="center" wrapText="1"/>
    </xf>
    <xf numFmtId="0" fontId="57" fillId="0" borderId="36" xfId="5" applyFont="1" applyFill="1" applyBorder="1" applyAlignment="1" applyProtection="1">
      <alignment horizontal="left" vertical="center" wrapText="1"/>
    </xf>
    <xf numFmtId="0" fontId="9" fillId="0" borderId="36" xfId="5" applyFont="1" applyFill="1" applyBorder="1" applyAlignment="1" applyProtection="1">
      <alignment horizontal="center" vertical="center" wrapText="1"/>
    </xf>
    <xf numFmtId="0" fontId="31" fillId="0" borderId="0" xfId="0" applyFont="1">
      <alignment vertical="center"/>
    </xf>
    <xf numFmtId="0" fontId="5" fillId="0" borderId="29" xfId="0" applyFont="1" applyBorder="1" applyAlignment="1">
      <alignment vertical="center" wrapText="1"/>
    </xf>
    <xf numFmtId="0" fontId="25" fillId="0" borderId="39" xfId="7" applyFont="1" applyBorder="1" applyAlignment="1">
      <alignment vertical="center" wrapText="1"/>
    </xf>
    <xf numFmtId="0" fontId="28" fillId="0" borderId="0" xfId="7" applyFont="1">
      <alignment vertical="center"/>
    </xf>
    <xf numFmtId="0" fontId="28" fillId="0" borderId="0" xfId="7" applyFont="1" applyAlignment="1">
      <alignment horizontal="left" vertical="center"/>
    </xf>
    <xf numFmtId="0" fontId="1" fillId="0" borderId="0" xfId="7" applyFont="1">
      <alignment vertical="center"/>
    </xf>
    <xf numFmtId="38" fontId="25" fillId="0" borderId="0" xfId="1" applyFont="1" applyProtection="1">
      <alignment vertical="center"/>
    </xf>
    <xf numFmtId="0" fontId="9" fillId="0" borderId="0" xfId="0" applyFont="1" applyProtection="1">
      <alignment vertical="center"/>
      <protection locked="0"/>
    </xf>
    <xf numFmtId="38" fontId="25" fillId="0" borderId="16" xfId="1" applyFont="1" applyFill="1" applyBorder="1" applyProtection="1">
      <alignment vertical="center"/>
    </xf>
    <xf numFmtId="38" fontId="25" fillId="0" borderId="15" xfId="1" applyFont="1" applyFill="1" applyBorder="1" applyProtection="1">
      <alignment vertical="center"/>
    </xf>
    <xf numFmtId="49" fontId="25" fillId="0" borderId="0" xfId="0" applyNumberFormat="1" applyFont="1" applyAlignment="1">
      <alignment vertical="top"/>
    </xf>
    <xf numFmtId="49" fontId="25" fillId="0" borderId="0" xfId="0" applyNumberFormat="1" applyFont="1" applyAlignment="1" applyProtection="1">
      <alignment vertical="top"/>
      <protection locked="0"/>
    </xf>
    <xf numFmtId="0" fontId="25" fillId="0" borderId="0" xfId="0" applyFont="1" applyAlignment="1" applyProtection="1">
      <alignment horizontal="center" vertical="center"/>
      <protection locked="0"/>
    </xf>
    <xf numFmtId="38" fontId="25" fillId="0" borderId="0" xfId="1" applyFont="1" applyProtection="1">
      <alignment vertical="center"/>
      <protection locked="0"/>
    </xf>
    <xf numFmtId="9" fontId="7" fillId="0" borderId="15" xfId="2" applyFont="1" applyFill="1" applyBorder="1" applyAlignment="1" applyProtection="1">
      <alignment vertical="center"/>
    </xf>
    <xf numFmtId="9" fontId="7" fillId="0" borderId="19" xfId="2" applyFont="1" applyFill="1" applyBorder="1" applyAlignment="1" applyProtection="1">
      <alignment vertical="center"/>
    </xf>
    <xf numFmtId="9" fontId="7" fillId="0" borderId="22" xfId="2" applyFont="1" applyFill="1" applyBorder="1" applyAlignment="1" applyProtection="1">
      <alignment vertical="center"/>
    </xf>
    <xf numFmtId="9" fontId="7" fillId="0" borderId="25" xfId="2" applyFont="1" applyFill="1" applyBorder="1" applyAlignment="1" applyProtection="1">
      <alignment vertical="center"/>
    </xf>
    <xf numFmtId="38" fontId="5" fillId="0" borderId="29" xfId="1" applyFont="1" applyFill="1" applyBorder="1" applyAlignment="1" applyProtection="1">
      <alignment horizontal="right" vertical="center"/>
    </xf>
    <xf numFmtId="38" fontId="5" fillId="0" borderId="22" xfId="1" applyFont="1" applyFill="1" applyBorder="1" applyAlignment="1" applyProtection="1">
      <alignment horizontal="right" vertical="center"/>
    </xf>
    <xf numFmtId="38" fontId="5" fillId="0" borderId="12" xfId="1" applyFont="1" applyFill="1" applyBorder="1" applyAlignment="1" applyProtection="1">
      <alignment horizontal="right" vertical="center"/>
    </xf>
    <xf numFmtId="38" fontId="5" fillId="0" borderId="0" xfId="1" applyFont="1" applyProtection="1">
      <alignment vertical="center"/>
    </xf>
    <xf numFmtId="38" fontId="5" fillId="0" borderId="15" xfId="1" applyFont="1" applyBorder="1" applyAlignment="1" applyProtection="1">
      <alignment horizontal="center" vertical="center" wrapText="1"/>
    </xf>
    <xf numFmtId="38" fontId="5" fillId="4" borderId="15" xfId="1" applyFont="1" applyFill="1" applyBorder="1" applyAlignment="1" applyProtection="1">
      <alignment horizontal="right" vertical="center"/>
    </xf>
    <xf numFmtId="38" fontId="5" fillId="0" borderId="6" xfId="1" applyFont="1" applyFill="1" applyBorder="1" applyAlignment="1" applyProtection="1">
      <alignment horizontal="right" vertical="center"/>
    </xf>
    <xf numFmtId="38" fontId="5" fillId="0" borderId="60" xfId="1" applyFont="1" applyFill="1" applyBorder="1" applyAlignment="1" applyProtection="1">
      <alignment horizontal="right" vertical="center"/>
    </xf>
    <xf numFmtId="38" fontId="5" fillId="0" borderId="10" xfId="1" applyFont="1" applyFill="1" applyBorder="1" applyAlignment="1" applyProtection="1">
      <alignment horizontal="right" vertical="center"/>
    </xf>
    <xf numFmtId="38" fontId="12" fillId="4" borderId="15" xfId="1" applyFont="1" applyFill="1" applyBorder="1" applyAlignment="1" applyProtection="1">
      <alignment horizontal="right" vertical="center"/>
    </xf>
    <xf numFmtId="0" fontId="7" fillId="0" borderId="15" xfId="0" applyFont="1" applyBorder="1" applyAlignment="1">
      <alignment horizontal="center" vertical="center"/>
    </xf>
    <xf numFmtId="38" fontId="7" fillId="4" borderId="15" xfId="1" applyFont="1" applyFill="1" applyBorder="1" applyAlignment="1" applyProtection="1">
      <alignment horizontal="right" vertical="center"/>
    </xf>
    <xf numFmtId="38" fontId="7" fillId="0" borderId="29" xfId="1" applyFont="1" applyBorder="1" applyAlignment="1" applyProtection="1">
      <alignment horizontal="right" vertical="center"/>
    </xf>
    <xf numFmtId="38" fontId="7" fillId="0" borderId="22" xfId="1" applyFont="1" applyBorder="1" applyAlignment="1" applyProtection="1">
      <alignment horizontal="right" vertical="center"/>
    </xf>
    <xf numFmtId="38" fontId="7" fillId="0" borderId="6" xfId="1" applyFont="1" applyBorder="1" applyAlignment="1" applyProtection="1">
      <alignment horizontal="right" vertical="center"/>
    </xf>
    <xf numFmtId="38" fontId="7" fillId="0" borderId="12" xfId="1" applyFont="1" applyBorder="1" applyAlignment="1" applyProtection="1">
      <alignment horizontal="right" vertical="center"/>
    </xf>
    <xf numFmtId="38" fontId="7" fillId="0" borderId="60" xfId="1" applyFont="1" applyBorder="1" applyAlignment="1" applyProtection="1">
      <alignment horizontal="right" vertical="center"/>
    </xf>
    <xf numFmtId="38" fontId="7" fillId="0" borderId="10" xfId="1" applyFont="1" applyBorder="1" applyAlignment="1" applyProtection="1">
      <alignment horizontal="right" vertical="center"/>
    </xf>
    <xf numFmtId="38" fontId="8" fillId="4" borderId="15" xfId="1" applyFont="1" applyFill="1" applyBorder="1" applyAlignment="1" applyProtection="1">
      <alignment horizontal="right" vertical="center"/>
    </xf>
    <xf numFmtId="9" fontId="5" fillId="0" borderId="0" xfId="2" applyFont="1" applyProtection="1">
      <alignment vertical="center"/>
    </xf>
    <xf numFmtId="0" fontId="5" fillId="0" borderId="1" xfId="0" applyFont="1" applyBorder="1" applyAlignment="1">
      <alignment horizontal="center" vertical="center"/>
    </xf>
    <xf numFmtId="0" fontId="5" fillId="0" borderId="50" xfId="0" applyFont="1" applyBorder="1" applyAlignment="1">
      <alignment horizontal="center" vertical="center"/>
    </xf>
    <xf numFmtId="9" fontId="7" fillId="0" borderId="51" xfId="2" applyFont="1" applyBorder="1" applyAlignment="1" applyProtection="1">
      <alignment horizontal="center" vertical="center"/>
    </xf>
    <xf numFmtId="0" fontId="12" fillId="0" borderId="52" xfId="0" applyFont="1" applyBorder="1" applyAlignment="1">
      <alignment horizontal="center" vertical="center"/>
    </xf>
    <xf numFmtId="38" fontId="5" fillId="4" borderId="15" xfId="1" applyFont="1" applyFill="1" applyBorder="1" applyProtection="1">
      <alignment vertical="center"/>
    </xf>
    <xf numFmtId="9" fontId="7" fillId="7" borderId="53" xfId="2" applyFont="1" applyFill="1" applyBorder="1" applyAlignment="1" applyProtection="1">
      <alignment horizontal="right" vertical="center"/>
    </xf>
    <xf numFmtId="0" fontId="5" fillId="0" borderId="54" xfId="0" applyFont="1" applyBorder="1" applyAlignment="1">
      <alignment horizontal="center" vertical="center"/>
    </xf>
    <xf numFmtId="9" fontId="7" fillId="0" borderId="55" xfId="2" applyFont="1" applyBorder="1" applyAlignment="1" applyProtection="1">
      <alignment horizontal="right" vertical="center"/>
    </xf>
    <xf numFmtId="0" fontId="5" fillId="0" borderId="56" xfId="0" applyFont="1" applyBorder="1" applyAlignment="1">
      <alignment horizontal="center" vertical="center"/>
    </xf>
    <xf numFmtId="9" fontId="7" fillId="0" borderId="57" xfId="2" applyFont="1" applyBorder="1" applyAlignment="1" applyProtection="1">
      <alignment horizontal="right" vertical="center"/>
    </xf>
    <xf numFmtId="0" fontId="5" fillId="0" borderId="8" xfId="0" applyFont="1" applyBorder="1" applyAlignment="1">
      <alignment horizontal="center" vertical="center"/>
    </xf>
    <xf numFmtId="0" fontId="5" fillId="0" borderId="12" xfId="0" applyFont="1" applyBorder="1">
      <alignment vertical="center"/>
    </xf>
    <xf numFmtId="9" fontId="7" fillId="0" borderId="58" xfId="2" applyFont="1" applyBorder="1" applyAlignment="1" applyProtection="1">
      <alignment horizontal="right" vertical="center"/>
    </xf>
    <xf numFmtId="0" fontId="5" fillId="0" borderId="6" xfId="0" applyFont="1" applyBorder="1">
      <alignment vertical="center"/>
    </xf>
    <xf numFmtId="9" fontId="7" fillId="0" borderId="51" xfId="2" applyFont="1" applyBorder="1" applyAlignment="1" applyProtection="1">
      <alignment horizontal="right" vertical="center"/>
    </xf>
    <xf numFmtId="0" fontId="5" fillId="0" borderId="59" xfId="0" applyFont="1" applyBorder="1" applyAlignment="1">
      <alignment horizontal="center" vertical="center"/>
    </xf>
    <xf numFmtId="0" fontId="5" fillId="0" borderId="60" xfId="0" applyFont="1" applyBorder="1">
      <alignment vertical="center"/>
    </xf>
    <xf numFmtId="9" fontId="7" fillId="0" borderId="61" xfId="2" applyFont="1" applyBorder="1" applyAlignment="1" applyProtection="1">
      <alignment horizontal="right" vertical="center"/>
    </xf>
    <xf numFmtId="0" fontId="5" fillId="0" borderId="62" xfId="0" applyFont="1" applyBorder="1" applyAlignment="1">
      <alignment horizontal="center" vertical="center"/>
    </xf>
    <xf numFmtId="0" fontId="5" fillId="0" borderId="10" xfId="0" applyFont="1" applyBorder="1">
      <alignment vertical="center"/>
    </xf>
    <xf numFmtId="9" fontId="7" fillId="0" borderId="63" xfId="2" applyFont="1" applyBorder="1" applyAlignment="1" applyProtection="1">
      <alignment horizontal="right" vertical="center"/>
    </xf>
    <xf numFmtId="9" fontId="7" fillId="7" borderId="58" xfId="2" applyFont="1" applyFill="1" applyBorder="1" applyAlignment="1" applyProtection="1">
      <alignment horizontal="right" vertical="center"/>
    </xf>
    <xf numFmtId="0" fontId="5" fillId="0" borderId="0" xfId="0" applyFont="1" applyAlignment="1">
      <alignment horizontal="center" vertical="center"/>
    </xf>
    <xf numFmtId="0" fontId="9" fillId="0" borderId="36" xfId="5" applyFont="1" applyFill="1" applyBorder="1" applyAlignment="1" applyProtection="1">
      <alignment horizontal="left" vertical="center" wrapText="1"/>
    </xf>
    <xf numFmtId="0" fontId="39" fillId="0" borderId="0" xfId="7" applyFont="1">
      <alignment vertical="center"/>
    </xf>
    <xf numFmtId="186" fontId="35" fillId="0" borderId="0" xfId="0" applyNumberFormat="1" applyFont="1" applyProtection="1">
      <alignment vertical="center"/>
      <protection locked="0"/>
    </xf>
    <xf numFmtId="0" fontId="45" fillId="0" borderId="0" xfId="0" applyFont="1" applyAlignment="1">
      <alignment horizontal="center" vertical="center"/>
    </xf>
    <xf numFmtId="0" fontId="28" fillId="0" borderId="0" xfId="0" applyFont="1" applyAlignment="1" applyProtection="1">
      <alignment vertical="top" wrapText="1"/>
      <protection locked="0"/>
    </xf>
    <xf numFmtId="182" fontId="28" fillId="8" borderId="0" xfId="0" applyNumberFormat="1" applyFont="1" applyFill="1" applyAlignment="1" applyProtection="1">
      <alignment horizontal="right" vertical="center"/>
      <protection locked="0"/>
    </xf>
    <xf numFmtId="0" fontId="28" fillId="0" borderId="0" xfId="0" applyFont="1" applyAlignment="1" applyProtection="1">
      <alignment vertical="center" wrapText="1"/>
      <protection locked="0"/>
    </xf>
    <xf numFmtId="0" fontId="36" fillId="0" borderId="0" xfId="0" applyFont="1" applyAlignment="1">
      <alignment horizontal="center" vertical="center"/>
    </xf>
    <xf numFmtId="0" fontId="28" fillId="9" borderId="0" xfId="0" applyFont="1" applyFill="1">
      <alignment vertical="center"/>
    </xf>
    <xf numFmtId="0" fontId="29" fillId="0" borderId="0" xfId="0" applyFont="1" applyAlignment="1">
      <alignment horizontal="center" vertical="center"/>
    </xf>
    <xf numFmtId="183" fontId="28" fillId="0" borderId="0" xfId="0" applyNumberFormat="1" applyFont="1" applyAlignment="1" applyProtection="1">
      <alignment vertical="top" wrapText="1"/>
      <protection locked="0"/>
    </xf>
    <xf numFmtId="0" fontId="38" fillId="0" borderId="33" xfId="3" applyFont="1" applyBorder="1" applyAlignment="1">
      <alignment horizontal="left" vertical="center" wrapText="1"/>
    </xf>
    <xf numFmtId="0" fontId="38" fillId="0" borderId="35" xfId="3" applyFont="1" applyBorder="1" applyAlignment="1">
      <alignment horizontal="left" vertical="center" wrapText="1"/>
    </xf>
    <xf numFmtId="0" fontId="39" fillId="0" borderId="33" xfId="3" applyFont="1" applyBorder="1" applyAlignment="1">
      <alignment horizontal="left" vertical="center" wrapText="1"/>
    </xf>
    <xf numFmtId="0" fontId="39" fillId="0" borderId="34" xfId="3" applyFont="1" applyBorder="1" applyAlignment="1">
      <alignment horizontal="left" vertical="center" wrapText="1"/>
    </xf>
    <xf numFmtId="0" fontId="39" fillId="0" borderId="35" xfId="3" applyFont="1" applyBorder="1" applyAlignment="1">
      <alignment horizontal="left" vertical="center" wrapText="1"/>
    </xf>
    <xf numFmtId="0" fontId="38" fillId="0" borderId="34" xfId="3" applyFont="1" applyBorder="1" applyAlignment="1">
      <alignment horizontal="left" vertical="center" wrapText="1"/>
    </xf>
    <xf numFmtId="0" fontId="37" fillId="0" borderId="33" xfId="3" applyFont="1" applyBorder="1" applyAlignment="1">
      <alignment horizontal="center" vertical="center"/>
    </xf>
    <xf numFmtId="0" fontId="37" fillId="0" borderId="34" xfId="3" applyFont="1" applyBorder="1" applyAlignment="1">
      <alignment horizontal="center" vertical="center"/>
    </xf>
    <xf numFmtId="0" fontId="37" fillId="0" borderId="35" xfId="3" applyFont="1" applyBorder="1" applyAlignment="1">
      <alignment horizontal="center" vertical="center"/>
    </xf>
    <xf numFmtId="0" fontId="25" fillId="0" borderId="33" xfId="7" applyFont="1" applyBorder="1" applyAlignment="1" applyProtection="1">
      <alignment horizontal="center" vertical="center" wrapText="1"/>
      <protection locked="0"/>
    </xf>
    <xf numFmtId="0" fontId="25" fillId="0" borderId="34" xfId="7" applyFont="1" applyBorder="1" applyAlignment="1" applyProtection="1">
      <alignment horizontal="center" vertical="center" wrapText="1"/>
      <protection locked="0"/>
    </xf>
    <xf numFmtId="0" fontId="25" fillId="0" borderId="35" xfId="7" applyFont="1" applyBorder="1" applyAlignment="1" applyProtection="1">
      <alignment horizontal="center" vertical="center" wrapText="1"/>
      <protection locked="0"/>
    </xf>
    <xf numFmtId="0" fontId="25" fillId="0" borderId="45" xfId="7" applyFont="1" applyBorder="1" applyAlignment="1" applyProtection="1">
      <alignment horizontal="left" vertical="top" wrapText="1"/>
      <protection locked="0"/>
    </xf>
    <xf numFmtId="0" fontId="25" fillId="0" borderId="0" xfId="7" applyFont="1" applyAlignment="1" applyProtection="1">
      <alignment horizontal="left" vertical="top" wrapText="1"/>
      <protection locked="0"/>
    </xf>
    <xf numFmtId="0" fontId="25" fillId="0" borderId="67" xfId="7" applyFont="1" applyBorder="1" applyAlignment="1" applyProtection="1">
      <alignment horizontal="left" vertical="top" wrapText="1"/>
      <protection locked="0"/>
    </xf>
    <xf numFmtId="0" fontId="25" fillId="0" borderId="48" xfId="7" applyFont="1" applyBorder="1" applyAlignment="1" applyProtection="1">
      <alignment horizontal="left" vertical="top" wrapText="1"/>
      <protection locked="0"/>
    </xf>
    <xf numFmtId="0" fontId="25" fillId="0" borderId="41" xfId="7" applyFont="1" applyBorder="1" applyAlignment="1" applyProtection="1">
      <alignment horizontal="left" vertical="top" wrapText="1"/>
      <protection locked="0"/>
    </xf>
    <xf numFmtId="0" fontId="25" fillId="0" borderId="40" xfId="7" applyFont="1" applyBorder="1" applyAlignment="1" applyProtection="1">
      <alignment horizontal="left" vertical="top" wrapText="1"/>
      <protection locked="0"/>
    </xf>
    <xf numFmtId="0" fontId="9" fillId="0" borderId="39" xfId="7" applyFont="1" applyBorder="1" applyAlignment="1">
      <alignment horizontal="justify" vertical="center" wrapText="1"/>
    </xf>
    <xf numFmtId="0" fontId="9" fillId="0" borderId="80" xfId="7" applyFont="1" applyBorder="1" applyAlignment="1">
      <alignment horizontal="justify" vertical="center" wrapText="1"/>
    </xf>
    <xf numFmtId="0" fontId="25" fillId="0" borderId="71" xfId="7" applyFont="1" applyBorder="1" applyAlignment="1" applyProtection="1">
      <alignment horizontal="left" vertical="top" wrapText="1"/>
      <protection locked="0"/>
    </xf>
    <xf numFmtId="0" fontId="25" fillId="0" borderId="32" xfId="7" applyFont="1" applyBorder="1" applyAlignment="1" applyProtection="1">
      <alignment horizontal="left" vertical="top" wrapText="1"/>
      <protection locked="0"/>
    </xf>
    <xf numFmtId="0" fontId="25" fillId="0" borderId="72" xfId="7" applyFont="1" applyBorder="1" applyAlignment="1" applyProtection="1">
      <alignment horizontal="left" vertical="top" wrapText="1"/>
      <protection locked="0"/>
    </xf>
    <xf numFmtId="0" fontId="25" fillId="0" borderId="68" xfId="7" applyFont="1" applyBorder="1" applyAlignment="1" applyProtection="1">
      <alignment horizontal="left" vertical="top" wrapText="1"/>
      <protection locked="0"/>
    </xf>
    <xf numFmtId="0" fontId="25" fillId="0" borderId="69" xfId="7" applyFont="1" applyBorder="1" applyAlignment="1" applyProtection="1">
      <alignment horizontal="left" vertical="top" wrapText="1"/>
      <protection locked="0"/>
    </xf>
    <xf numFmtId="0" fontId="25" fillId="0" borderId="70" xfId="7" applyFont="1" applyBorder="1" applyAlignment="1" applyProtection="1">
      <alignment horizontal="left" vertical="top" wrapText="1"/>
      <protection locked="0"/>
    </xf>
    <xf numFmtId="0" fontId="9" fillId="0" borderId="79" xfId="7" applyFont="1" applyBorder="1" applyAlignment="1">
      <alignment horizontal="justify" vertical="center" wrapText="1"/>
    </xf>
    <xf numFmtId="0" fontId="9" fillId="0" borderId="81" xfId="7" applyFont="1" applyBorder="1" applyAlignment="1">
      <alignment horizontal="justify" vertical="center" wrapText="1"/>
    </xf>
    <xf numFmtId="0" fontId="25" fillId="0" borderId="33" xfId="7" applyFont="1" applyBorder="1" applyAlignment="1" applyProtection="1">
      <alignment horizontal="left" vertical="top" wrapText="1"/>
      <protection locked="0"/>
    </xf>
    <xf numFmtId="0" fontId="25" fillId="0" borderId="34" xfId="7" applyFont="1" applyBorder="1" applyAlignment="1" applyProtection="1">
      <alignment horizontal="left" vertical="top" wrapText="1"/>
      <protection locked="0"/>
    </xf>
    <xf numFmtId="0" fontId="25" fillId="0" borderId="35" xfId="7" applyFont="1" applyBorder="1" applyAlignment="1" applyProtection="1">
      <alignment horizontal="left" vertical="top" wrapText="1"/>
      <protection locked="0"/>
    </xf>
    <xf numFmtId="0" fontId="5" fillId="0" borderId="28" xfId="0" applyFont="1" applyBorder="1" applyAlignment="1">
      <alignment vertical="center" wrapText="1"/>
    </xf>
    <xf numFmtId="0" fontId="5" fillId="0" borderId="29" xfId="0" applyFont="1" applyBorder="1" applyAlignment="1">
      <alignment vertical="center" wrapText="1"/>
    </xf>
    <xf numFmtId="0" fontId="5" fillId="0" borderId="20" xfId="0" applyFont="1" applyBorder="1" applyAlignment="1">
      <alignment vertical="center" wrapText="1"/>
    </xf>
    <xf numFmtId="49" fontId="5" fillId="0" borderId="30" xfId="0" applyNumberFormat="1" applyFont="1" applyBorder="1" applyAlignment="1" applyProtection="1">
      <alignment vertical="top" wrapText="1"/>
      <protection locked="0"/>
    </xf>
    <xf numFmtId="49" fontId="5" fillId="0" borderId="12" xfId="0" applyNumberFormat="1" applyFont="1" applyBorder="1" applyAlignment="1" applyProtection="1">
      <alignment vertical="top" wrapText="1"/>
      <protection locked="0"/>
    </xf>
    <xf numFmtId="49" fontId="5" fillId="0" borderId="13" xfId="0" applyNumberFormat="1" applyFont="1" applyBorder="1" applyAlignment="1" applyProtection="1">
      <alignment vertical="top" wrapText="1"/>
      <protection locked="0"/>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38" fontId="6" fillId="0" borderId="3" xfId="1" applyFont="1" applyFill="1" applyBorder="1" applyAlignment="1" applyProtection="1">
      <alignment horizontal="center" vertical="center"/>
    </xf>
    <xf numFmtId="38" fontId="6" fillId="0" borderId="4" xfId="1" applyFont="1" applyFill="1" applyBorder="1" applyAlignment="1" applyProtection="1">
      <alignment horizontal="center" vertical="center"/>
    </xf>
    <xf numFmtId="38" fontId="6" fillId="0" borderId="5" xfId="1" applyFont="1" applyFill="1" applyBorder="1" applyAlignment="1" applyProtection="1">
      <alignment horizontal="center" vertical="center"/>
    </xf>
    <xf numFmtId="0" fontId="6" fillId="0" borderId="6" xfId="0" applyFont="1" applyBorder="1" applyAlignment="1">
      <alignment horizontal="center" vertical="center"/>
    </xf>
    <xf numFmtId="0" fontId="6" fillId="0" borderId="12" xfId="0" applyFont="1" applyBorder="1" applyAlignment="1">
      <alignment horizontal="center" vertical="center"/>
    </xf>
    <xf numFmtId="0" fontId="6" fillId="0" borderId="7" xfId="0" applyFont="1" applyBorder="1" applyAlignment="1">
      <alignment horizontal="center" vertical="center"/>
    </xf>
    <xf numFmtId="0" fontId="6"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38" fontId="6" fillId="0" borderId="15" xfId="1" applyFont="1" applyFill="1" applyBorder="1" applyAlignment="1" applyProtection="1">
      <alignment horizontal="center" vertical="center"/>
    </xf>
    <xf numFmtId="0" fontId="5" fillId="0" borderId="52" xfId="0" applyFont="1" applyBorder="1" applyAlignment="1">
      <alignment horizontal="center" vertical="center"/>
    </xf>
    <xf numFmtId="0" fontId="5" fillId="0" borderId="16" xfId="0" applyFont="1" applyBorder="1" applyAlignment="1">
      <alignment horizontal="center" vertical="center"/>
    </xf>
    <xf numFmtId="0" fontId="9" fillId="5" borderId="22" xfId="3" applyFont="1" applyFill="1" applyBorder="1" applyAlignment="1">
      <alignment horizontal="center" vertical="center"/>
    </xf>
    <xf numFmtId="0" fontId="13" fillId="0" borderId="25" xfId="3" applyFont="1" applyBorder="1" applyAlignment="1">
      <alignment horizontal="center" vertical="center"/>
    </xf>
    <xf numFmtId="0" fontId="13" fillId="0" borderId="19" xfId="3" applyFont="1" applyBorder="1" applyAlignment="1">
      <alignment horizontal="center" vertical="center"/>
    </xf>
    <xf numFmtId="0" fontId="9" fillId="6" borderId="33" xfId="3" applyFont="1" applyFill="1" applyBorder="1" applyAlignment="1">
      <alignment horizontal="center" vertical="center"/>
    </xf>
    <xf numFmtId="0" fontId="9" fillId="6" borderId="34" xfId="3" applyFont="1" applyFill="1" applyBorder="1" applyAlignment="1">
      <alignment horizontal="center" vertical="center"/>
    </xf>
    <xf numFmtId="0" fontId="9" fillId="10" borderId="34" xfId="3" applyFont="1" applyFill="1" applyBorder="1" applyAlignment="1">
      <alignment horizontal="center" vertical="center"/>
    </xf>
    <xf numFmtId="0" fontId="9" fillId="10" borderId="35" xfId="3" applyFont="1" applyFill="1" applyBorder="1" applyAlignment="1">
      <alignment horizontal="center" vertical="center"/>
    </xf>
    <xf numFmtId="0" fontId="9" fillId="0" borderId="25" xfId="3" applyFont="1" applyBorder="1" applyAlignment="1">
      <alignment horizontal="center" vertical="center" wrapText="1"/>
    </xf>
    <xf numFmtId="0" fontId="9" fillId="0" borderId="19" xfId="3" applyFont="1" applyBorder="1" applyAlignment="1">
      <alignment horizontal="center" vertical="center" wrapText="1"/>
    </xf>
    <xf numFmtId="0" fontId="6" fillId="0" borderId="25" xfId="3" applyFont="1" applyBorder="1" applyAlignment="1">
      <alignment horizontal="center" vertical="center" wrapText="1"/>
    </xf>
    <xf numFmtId="0" fontId="13" fillId="0" borderId="19" xfId="3" applyFont="1" applyBorder="1" applyAlignment="1">
      <alignment horizontal="center" vertical="center" wrapText="1"/>
    </xf>
    <xf numFmtId="0" fontId="13" fillId="0" borderId="36" xfId="3" applyFont="1" applyBorder="1" applyAlignment="1">
      <alignment horizontal="left" vertical="center" wrapText="1"/>
    </xf>
    <xf numFmtId="0" fontId="13" fillId="0" borderId="46" xfId="3" applyFont="1" applyBorder="1" applyAlignment="1">
      <alignment horizontal="left" vertical="center" wrapText="1"/>
    </xf>
    <xf numFmtId="0" fontId="16" fillId="0" borderId="33" xfId="3" applyFont="1" applyBorder="1" applyAlignment="1">
      <alignment horizontal="center" vertical="center"/>
    </xf>
    <xf numFmtId="0" fontId="16" fillId="0" borderId="34" xfId="3" applyFont="1" applyBorder="1" applyAlignment="1">
      <alignment horizontal="center" vertical="center"/>
    </xf>
    <xf numFmtId="0" fontId="16" fillId="0" borderId="35" xfId="3" applyFont="1" applyBorder="1" applyAlignment="1">
      <alignment horizontal="center" vertical="center"/>
    </xf>
    <xf numFmtId="0" fontId="22" fillId="0" borderId="33" xfId="3" applyFont="1" applyBorder="1" applyAlignment="1">
      <alignment horizontal="center" vertical="center"/>
    </xf>
    <xf numFmtId="0" fontId="22" fillId="0" borderId="35" xfId="3" applyFont="1" applyBorder="1" applyAlignment="1">
      <alignment horizontal="center" vertical="center"/>
    </xf>
    <xf numFmtId="0" fontId="19" fillId="0" borderId="22" xfId="5" applyFill="1" applyBorder="1" applyAlignment="1" applyProtection="1">
      <alignment vertical="center" wrapText="1"/>
      <protection locked="0"/>
    </xf>
    <xf numFmtId="0" fontId="19" fillId="0" borderId="22" xfId="5" applyBorder="1" applyAlignment="1" applyProtection="1">
      <alignment vertical="center" wrapText="1"/>
      <protection locked="0"/>
    </xf>
    <xf numFmtId="14" fontId="25" fillId="0" borderId="48" xfId="7" applyNumberFormat="1" applyFont="1" applyBorder="1" applyAlignment="1" applyProtection="1">
      <alignment horizontal="left" vertical="top" wrapText="1"/>
      <protection locked="0"/>
    </xf>
  </cellXfs>
  <cellStyles count="8">
    <cellStyle name="パーセント" xfId="2" builtinId="5"/>
    <cellStyle name="ハイパーリンク" xfId="5" builtinId="8"/>
    <cellStyle name="桁区切り" xfId="1" builtinId="6"/>
    <cellStyle name="桁区切り 2" xfId="4" xr:uid="{6D9B1BBD-74B6-4CB6-8457-1E9FD2E50711}"/>
    <cellStyle name="標準" xfId="0" builtinId="0"/>
    <cellStyle name="標準 2" xfId="3" xr:uid="{E7AE2AAF-BB55-4EAE-AAAA-80F7AD79A2FD}"/>
    <cellStyle name="標準 2 2" xfId="6" xr:uid="{8D6E1087-D4D1-4245-818B-953EB11D5069}"/>
    <cellStyle name="標準 3" xfId="7" xr:uid="{D5E81732-5511-460A-B8A8-5236C91A82A4}"/>
  </cellStyles>
  <dxfs count="104">
    <dxf>
      <font>
        <color rgb="FFFF0000"/>
      </font>
    </dxf>
    <dxf>
      <font>
        <color rgb="FFFF0000"/>
      </font>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6" tint="0.79998168889431442"/>
        </patternFill>
      </fill>
    </dxf>
    <dxf>
      <font>
        <color rgb="FFFF0000"/>
      </font>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CC"/>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CC"/>
        </patternFill>
      </fill>
    </dxf>
    <dxf>
      <fill>
        <patternFill>
          <bgColor theme="0" tint="-4.9989318521683403E-2"/>
        </patternFill>
      </fill>
    </dxf>
    <dxf>
      <fill>
        <patternFill>
          <bgColor rgb="FFFFFFCC"/>
        </patternFill>
      </fill>
    </dxf>
    <dxf>
      <fill>
        <patternFill>
          <bgColor theme="0" tint="-4.9989318521683403E-2"/>
        </patternFill>
      </fill>
    </dxf>
    <dxf>
      <fill>
        <patternFill>
          <bgColor rgb="FFFFFFCC"/>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FF3300"/>
      <color rgb="FFFFFFCC"/>
      <color rgb="FF3366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fmlaLink="$B$58" lockText="1" noThreeD="1"/>
</file>

<file path=xl/ctrlProps/ctrlProp2.xml><?xml version="1.0" encoding="utf-8"?>
<formControlPr xmlns="http://schemas.microsoft.com/office/spreadsheetml/2009/9/main" objectType="CheckBox" fmlaLink="$B$56" lockText="1" noThreeD="1"/>
</file>

<file path=xl/ctrlProps/ctrlProp3.xml><?xml version="1.0" encoding="utf-8"?>
<formControlPr xmlns="http://schemas.microsoft.com/office/spreadsheetml/2009/9/main" objectType="CheckBox" fmlaLink="$C$57" lockText="1" noThreeD="1"/>
</file>

<file path=xl/ctrlProps/ctrlProp4.xml><?xml version="1.0" encoding="utf-8"?>
<formControlPr xmlns="http://schemas.microsoft.com/office/spreadsheetml/2009/9/main" objectType="CheckBox" fmlaLink="$E$57" lockText="1" noThreeD="1"/>
</file>

<file path=xl/ctrlProps/ctrlProp5.xml><?xml version="1.0" encoding="utf-8"?>
<formControlPr xmlns="http://schemas.microsoft.com/office/spreadsheetml/2009/9/main" objectType="CheckBox" fmlaLink="申請書様式②1版!B50" lockText="1" noThreeD="1"/>
</file>

<file path=xl/ctrlProps/ctrlProp6.xml><?xml version="1.0" encoding="utf-8"?>
<formControlPr xmlns="http://schemas.microsoft.com/office/spreadsheetml/2009/9/main" objectType="CheckBox" fmlaLink="B52" lockText="1" noThreeD="1"/>
</file>

<file path=xl/ctrlProps/ctrlProp7.xml><?xml version="1.0" encoding="utf-8"?>
<formControlPr xmlns="http://schemas.microsoft.com/office/spreadsheetml/2009/9/main" objectType="CheckBox" fmlaLink="B5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527050</xdr:colOff>
          <xdr:row>57</xdr:row>
          <xdr:rowOff>0</xdr:rowOff>
        </xdr:from>
        <xdr:to>
          <xdr:col>2</xdr:col>
          <xdr:colOff>0</xdr:colOff>
          <xdr:row>58</xdr:row>
          <xdr:rowOff>12700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1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xdr:col>
      <xdr:colOff>1504950</xdr:colOff>
      <xdr:row>10</xdr:row>
      <xdr:rowOff>101600</xdr:rowOff>
    </xdr:from>
    <xdr:ext cx="325730" cy="328423"/>
    <xdr:sp macro="" textlink="">
      <xdr:nvSpPr>
        <xdr:cNvPr id="5" name="テキスト ボックス 4">
          <a:extLst>
            <a:ext uri="{FF2B5EF4-FFF2-40B4-BE49-F238E27FC236}">
              <a16:creationId xmlns:a16="http://schemas.microsoft.com/office/drawing/2014/main" id="{650C43D6-6FE4-63BA-531E-1983714FBE4F}"/>
            </a:ext>
          </a:extLst>
        </xdr:cNvPr>
        <xdr:cNvSpPr txBox="1"/>
      </xdr:nvSpPr>
      <xdr:spPr>
        <a:xfrm>
          <a:off x="5683250" y="1828800"/>
          <a:ext cx="325730"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a:t>
          </a:r>
        </a:p>
      </xdr:txBody>
    </xdr:sp>
    <xdr:clientData fLocksWithSheet="0"/>
  </xdr:oneCellAnchor>
  <mc:AlternateContent xmlns:mc="http://schemas.openxmlformats.org/markup-compatibility/2006">
    <mc:Choice xmlns:a14="http://schemas.microsoft.com/office/drawing/2010/main" Requires="a14">
      <xdr:twoCellAnchor editAs="oneCell">
        <xdr:from>
          <xdr:col>1</xdr:col>
          <xdr:colOff>527050</xdr:colOff>
          <xdr:row>54</xdr:row>
          <xdr:rowOff>215900</xdr:rowOff>
        </xdr:from>
        <xdr:to>
          <xdr:col>2</xdr:col>
          <xdr:colOff>0</xdr:colOff>
          <xdr:row>56</xdr:row>
          <xdr:rowOff>0</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1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508000</xdr:colOff>
          <xdr:row>56</xdr:row>
          <xdr:rowOff>0</xdr:rowOff>
        </xdr:from>
        <xdr:to>
          <xdr:col>3</xdr:col>
          <xdr:colOff>0</xdr:colOff>
          <xdr:row>57</xdr:row>
          <xdr:rowOff>12700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1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55</xdr:row>
          <xdr:rowOff>215900</xdr:rowOff>
        </xdr:from>
        <xdr:to>
          <xdr:col>5</xdr:col>
          <xdr:colOff>0</xdr:colOff>
          <xdr:row>57</xdr:row>
          <xdr:rowOff>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1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49</xdr:row>
          <xdr:rowOff>0</xdr:rowOff>
        </xdr:from>
        <xdr:to>
          <xdr:col>2</xdr:col>
          <xdr:colOff>0</xdr:colOff>
          <xdr:row>49</xdr:row>
          <xdr:rowOff>190500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1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51</xdr:row>
          <xdr:rowOff>0</xdr:rowOff>
        </xdr:from>
        <xdr:to>
          <xdr:col>2</xdr:col>
          <xdr:colOff>0</xdr:colOff>
          <xdr:row>51</xdr:row>
          <xdr:rowOff>190500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1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50</xdr:row>
          <xdr:rowOff>0</xdr:rowOff>
        </xdr:from>
        <xdr:to>
          <xdr:col>2</xdr:col>
          <xdr:colOff>0</xdr:colOff>
          <xdr:row>50</xdr:row>
          <xdr:rowOff>190500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1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s-tanaka%20-%20Home%20folder/R9&#35201;&#38917;/&#30003;&#35531;&#26360;&#27096;&#24335;&#9313;&#12398;&#31119;&#22763;&#12373;&#12435;&#65291;&#20837;&#21147;&#35215;&#21063;&#12503;&#12521;&#12473;%2020260601&#20462;&#27491;&#26908;&#35342;.xlsx" TargetMode="External"/><Relationship Id="rId2" Type="http://schemas.openxmlformats.org/officeDocument/2006/relationships/externalLinkPath" Target="file:///U:\s-tanaka%20-%20Home%20folder\R9&#35201;&#38917;\&#30003;&#35531;&#26360;&#27096;&#24335;&#9313;&#12398;&#31119;&#22763;&#12373;&#12435;&#65291;&#20837;&#21147;&#35215;&#21063;&#12503;&#12521;&#12473;%2020260601&#20462;&#27491;&#26908;&#35342;.xlsx" TargetMode="External"/><Relationship Id="rId1" Type="http://schemas.openxmlformats.org/officeDocument/2006/relationships/externalLinkPath" Target="/s-tanaka%20-%20Home%20folder/R9&#35201;&#38917;/&#30003;&#35531;&#26360;&#27096;&#24335;&#9313;&#12398;&#31119;&#22763;&#12373;&#12435;&#65291;&#20837;&#21147;&#35215;&#21063;&#12503;&#12521;&#12473;%2020260601&#20462;&#27491;&#26908;&#3534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申請書様式②"/>
      <sheetName val="申請書様式② (2)"/>
      <sheetName val="略歴実績例と知見"/>
      <sheetName val="研究業績１"/>
      <sheetName val="研究業績２"/>
      <sheetName val="研究業績３"/>
      <sheetName val="申請書様式② (3)"/>
      <sheetName val="申請書様式② (4)"/>
      <sheetName val="申請書様式② (5)"/>
      <sheetName val="申請書様式② (6)"/>
      <sheetName val="申請書様式② (7)"/>
    </sheetNames>
    <sheetDataSet>
      <sheetData sheetId="0"/>
      <sheetData sheetId="1">
        <row r="8">
          <cell r="J8" t="str">
            <v>所属機関</v>
          </cell>
          <cell r="L8" t="str">
            <v>職位</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F220C-38D1-441F-94B8-DB101DB3F233}">
  <sheetPr codeName="Sheet9">
    <pageSetUpPr fitToPage="1"/>
  </sheetPr>
  <dimension ref="A1:K40"/>
  <sheetViews>
    <sheetView showGridLines="0" tabSelected="1" zoomScaleNormal="100" zoomScaleSheetLayoutView="70" workbookViewId="0"/>
  </sheetViews>
  <sheetFormatPr defaultColWidth="8.6640625" defaultRowHeight="15" x14ac:dyDescent="0.55000000000000004"/>
  <cols>
    <col min="1" max="1" width="22.9140625" style="73" customWidth="1"/>
    <col min="2" max="2" width="58.5" style="73" customWidth="1"/>
    <col min="3" max="3" width="13.25" style="73" bestFit="1" customWidth="1"/>
    <col min="4" max="4" width="71.1640625" style="73" customWidth="1"/>
    <col min="5" max="5" width="9.58203125" style="73" customWidth="1"/>
    <col min="6" max="11" width="8.6640625" style="186"/>
    <col min="12" max="16384" width="8.6640625" style="73"/>
  </cols>
  <sheetData>
    <row r="1" spans="1:6" x14ac:dyDescent="0.55000000000000004">
      <c r="A1" s="185" t="s">
        <v>308</v>
      </c>
    </row>
    <row r="2" spans="1:6" ht="15" customHeight="1" x14ac:dyDescent="0.55000000000000004">
      <c r="A2" s="276" t="s">
        <v>142</v>
      </c>
      <c r="B2" s="276"/>
      <c r="C2" s="187"/>
      <c r="D2" s="187"/>
      <c r="E2" s="187"/>
    </row>
    <row r="3" spans="1:6" ht="15" customHeight="1" x14ac:dyDescent="0.55000000000000004">
      <c r="A3" s="180"/>
      <c r="B3" s="180"/>
      <c r="C3" s="180"/>
      <c r="D3" s="175"/>
      <c r="E3" s="187"/>
    </row>
    <row r="4" spans="1:6" ht="15" customHeight="1" x14ac:dyDescent="0.55000000000000004"/>
    <row r="5" spans="1:6" ht="15" customHeight="1" x14ac:dyDescent="0.55000000000000004">
      <c r="A5" s="135" t="s">
        <v>144</v>
      </c>
      <c r="B5" s="135" t="s">
        <v>159</v>
      </c>
      <c r="C5" s="135" t="s">
        <v>165</v>
      </c>
      <c r="D5" s="135" t="s">
        <v>160</v>
      </c>
    </row>
    <row r="6" spans="1:6" ht="54" customHeight="1" x14ac:dyDescent="0.55000000000000004">
      <c r="A6" s="136" t="s">
        <v>145</v>
      </c>
      <c r="B6" s="163"/>
      <c r="C6" s="140" t="str">
        <f>IF($B6="","入力してください",
 IF(AND(
     ISERROR(FIND(" ",$B6)),
     ISERROR(FIND("　",$B6)),
     OR(
       AND(LEN($B6)=LENB($B6)/2, EXACT(UPPER($B6),LOWER($B6))),
       AND(LEN($B6)=LENB($B6), EXACT(UPPER($B6),LOWER($B6))=FALSE, NOT(ISNUMBER(--$B6)))
     )
   ),
 "OK","NG"))</f>
        <v>入力してください</v>
      </c>
      <c r="D6" s="140" t="s">
        <v>276</v>
      </c>
      <c r="E6" s="188"/>
      <c r="F6" s="189"/>
    </row>
    <row r="7" spans="1:6" ht="36" customHeight="1" x14ac:dyDescent="0.55000000000000004">
      <c r="A7" s="136" t="s">
        <v>146</v>
      </c>
      <c r="B7" s="163"/>
      <c r="C7" s="140" t="str">
        <f>IF(B7="","入力してください", IF( AND( ISERROR(FIND(" ",B7)), ISERROR(FIND("　",B7)), LENB(B7)=LEN(B7) ), "OK", "NG" ) )</f>
        <v>入力してください</v>
      </c>
      <c r="D7" s="140" t="s">
        <v>269</v>
      </c>
    </row>
    <row r="8" spans="1:6" ht="36" customHeight="1" x14ac:dyDescent="0.55000000000000004">
      <c r="A8" s="136" t="s">
        <v>147</v>
      </c>
      <c r="B8" s="163"/>
      <c r="C8" s="140" t="str" cm="1">
        <f t="array" aca="1" ref="C8" ca="1">IF(B8="","入力してください",IF(AND(ISERROR(FIND(" ",B8)),ISERROR(FIND("　",B8)),OR(EXACT(B8,DBCS(B8)),AND(EXACT(B8,ASC(B8)),SUMPRODUCT(--ISNUMBER(FIND(MID(B8,ROW(INDIRECT("1:"&amp;LEN(B8))),1),"ABCDEFGHIJKLMNOPQRSTUVWXYZabcdefghijklmnopqrstuvwxyz._")))=LEN(B8)))),"OK","NG"))</f>
        <v>入力してください</v>
      </c>
      <c r="D8" s="140" t="s">
        <v>239</v>
      </c>
      <c r="E8" s="190"/>
    </row>
    <row r="9" spans="1:6" ht="36" customHeight="1" x14ac:dyDescent="0.55000000000000004">
      <c r="A9" s="136" t="s">
        <v>148</v>
      </c>
      <c r="B9" s="163"/>
      <c r="C9" s="140" t="str">
        <f>IF(B9="","入力してください",
   IF(
      AND(
         ISERROR(FIND(" ",B9)),
         ISERROR(FIND("　",B9)),
         LENB(B9)=LEN(B9)
      ),
      "OK",
      "NG"
   )
)</f>
        <v>入力してください</v>
      </c>
      <c r="D9" s="140" t="s">
        <v>270</v>
      </c>
      <c r="E9" s="191"/>
    </row>
    <row r="10" spans="1:6" ht="36" customHeight="1" x14ac:dyDescent="0.55000000000000004">
      <c r="A10" s="136" t="s">
        <v>149</v>
      </c>
      <c r="B10" s="192"/>
      <c r="C10" s="140" t="str">
        <f>IF(B10="","入力してください",
   IF(
      AND(
         ISERROR(FIND(" ",B10)),
         ISERROR(FIND("　",B10)),
         LENB(B10)=LEN(B10)
      ),
      "OK",
      "NG"
   )
)</f>
        <v>入力してください</v>
      </c>
      <c r="D10" s="140" t="s">
        <v>320</v>
      </c>
      <c r="E10" s="191"/>
    </row>
    <row r="11" spans="1:6" ht="36" customHeight="1" x14ac:dyDescent="0.55000000000000004">
      <c r="A11" s="136" t="s">
        <v>267</v>
      </c>
      <c r="B11" s="163"/>
      <c r="C11" s="140" t="str" cm="1">
        <f t="array" aca="1" ref="C11" ca="1">IF(B11="","入力してください",IF(AND(ISERROR(FIND(" ",B11)),ISERROR(FIND("　",B11)),OR(EXACT(B11,DBCS(B11)),AND(EXACT(B11,ASC(B11)),SUMPRODUCT(--ISNUMBER(FIND(MID(B11,ROW(INDIRECT("1:"&amp;LEN(B11))),1),"ABCDEFGHIJKLMNOPQRSTUVWXYZabcdefghijklmnopqrstuvwxyz._")))=LEN(B11)))),"OK","NG"))</f>
        <v>入力してください</v>
      </c>
      <c r="D11" s="140" t="s">
        <v>237</v>
      </c>
      <c r="E11" s="191"/>
      <c r="F11" s="193"/>
    </row>
    <row r="12" spans="1:6" ht="36" customHeight="1" x14ac:dyDescent="0.55000000000000004">
      <c r="A12" s="136" t="s">
        <v>236</v>
      </c>
      <c r="B12" s="163"/>
      <c r="C12" s="140" t="str" cm="1">
        <f t="array" aca="1" ref="C12" ca="1">IF(B12="","入力してください",IF(AND(ISERROR(FIND(" ",B12)),ISERROR(FIND("　",B12)),OR(EXACT(B12,DBCS(B12)),AND(EXACT(B12,ASC(B12)),SUMPRODUCT(--ISNUMBER(FIND(MID(B12,ROW(INDIRECT("1:"&amp;LEN(B12))),1),"ABCDEFGHIJKLMNOPQRSTUVWXYZabcdefghijklmnopqrstuvwxyz._")))=LEN(B12)))),"OK","NG"))</f>
        <v>入力してください</v>
      </c>
      <c r="D12" s="140" t="s">
        <v>237</v>
      </c>
      <c r="E12" s="186"/>
    </row>
    <row r="13" spans="1:6" ht="36" customHeight="1" x14ac:dyDescent="0.55000000000000004">
      <c r="A13" s="136" t="s">
        <v>268</v>
      </c>
      <c r="B13" s="163"/>
      <c r="C13" s="140" t="str">
        <f>IF(B13="","入力してください",
   IF(
      AND(
         ISERROR(FIND(" ",B13)),
         ISERROR(FIND("　",B13)),
         LENB(B13)=LEN(B13)
      ),
      "OK",
      "NG"
   )
)</f>
        <v>入力してください</v>
      </c>
      <c r="D13" s="140" t="s">
        <v>271</v>
      </c>
      <c r="E13" s="186"/>
    </row>
    <row r="14" spans="1:6" ht="54" customHeight="1" x14ac:dyDescent="0.55000000000000004">
      <c r="A14" s="136" t="s">
        <v>150</v>
      </c>
      <c r="B14" s="163"/>
      <c r="C14" s="140" t="str" cm="1">
        <f t="array" aca="1" ref="C14" ca="1">IF(B14="","入力してください",IF(AND(ISERROR(FIND(" ",B14)),ISERROR(FIND("　",B14)),OR(EXACT(B14,DBCS(B14)),AND(EXACT(B14,ASC(B14)),SUMPRODUCT(--ISNUMBER(FIND(MID(B14,ROW(INDIRECT("1:"&amp;LEN(B14))),1),"ABCDEFGHIJKLMNOPQRSTUVWXYZabcdefghijklmnopqrstuvwxyz._")))=LEN(B14)))),"OK","NG"))</f>
        <v>入力してください</v>
      </c>
      <c r="D14" s="140" t="s">
        <v>240</v>
      </c>
    </row>
    <row r="15" spans="1:6" ht="54" customHeight="1" x14ac:dyDescent="0.55000000000000004">
      <c r="A15" s="136" t="s">
        <v>151</v>
      </c>
      <c r="B15" s="163"/>
      <c r="C15" s="141" t="str" cm="1">
        <f t="array" aca="1" ref="C15" ca="1">IF(B15="","入力してください",IF(AND(ISERROR(FIND(" ",B15)),ISERROR(FIND("　",B15)),OR(EXACT(B15,DBCS(B15)),AND(EXACT(B15,ASC(B15)),SUMPRODUCT(--ISNUMBER(FIND(MID(B15,ROW(INDIRECT("1:"&amp;LEN(B15))),1),"ABCDEFGHIJKLMNOPQRSTUVWXYZabcdefghijklmnopqrstuvwxyz._")))=LEN(B15)))),"OK","NG"))</f>
        <v>入力してください</v>
      </c>
      <c r="D15" s="140" t="s">
        <v>258</v>
      </c>
    </row>
    <row r="16" spans="1:6" ht="36" customHeight="1" x14ac:dyDescent="0.55000000000000004">
      <c r="A16" s="137" t="s">
        <v>309</v>
      </c>
      <c r="B16" s="183"/>
      <c r="C16" s="141" t="str">
        <f>IF(
  B16="",
  "任意",
  IF(
    AND(
      ISNUMBER(--B16),
      B16=ASC(B16),
      LEN(B16)=8
    ),
    "OK",
    "NG"
  )
)</f>
        <v>任意</v>
      </c>
      <c r="D16" s="140" t="s">
        <v>168</v>
      </c>
    </row>
    <row r="17" spans="1:9" ht="36" customHeight="1" x14ac:dyDescent="0.55000000000000004">
      <c r="A17" s="136" t="s">
        <v>152</v>
      </c>
      <c r="B17" s="163"/>
      <c r="C17" s="140" t="str">
        <f>IF(
  B17="",
  "入力してください",
  "OK"
)</f>
        <v>入力してください</v>
      </c>
      <c r="D17" s="140" t="s">
        <v>272</v>
      </c>
    </row>
    <row r="18" spans="1:9" ht="36" customHeight="1" x14ac:dyDescent="0.55000000000000004">
      <c r="A18" s="136" t="s">
        <v>153</v>
      </c>
      <c r="B18" s="184"/>
      <c r="C18" s="140" t="str">
        <f>IF(
  B18="",
  "入力してください",
  IF(
    AND(
      ISNUMBER(--B18),
      B18=ASC(B18)
    ),
    "OK",
    "NG"
  )
)</f>
        <v>入力してください</v>
      </c>
      <c r="D18" s="140" t="s">
        <v>161</v>
      </c>
      <c r="E18" s="186"/>
    </row>
    <row r="19" spans="1:9" ht="36" customHeight="1" x14ac:dyDescent="0.55000000000000004">
      <c r="A19" s="136" t="s">
        <v>154</v>
      </c>
      <c r="B19" s="355"/>
      <c r="C19" s="140" t="str" cm="1">
        <f t="array" aca="1" ref="C19" ca="1">IF(
  B19="",
  "入力してください",
  IF(
    AND(
      B19=TRIM(B19),
      SUMPRODUCT(--(CODE(MID(B19,ROW(INDIRECT("1:"&amp;LEN(B19))),1))&gt;127))=0,
      COUNTIF(B19,"*@*.*")=1
    ),
    "OK",
    "NG"
  )
)</f>
        <v>入力してください</v>
      </c>
      <c r="D19" s="140" t="s">
        <v>162</v>
      </c>
      <c r="E19" s="186"/>
    </row>
    <row r="20" spans="1:9" ht="54" customHeight="1" x14ac:dyDescent="0.55000000000000004">
      <c r="A20" s="136" t="s">
        <v>155</v>
      </c>
      <c r="B20" s="163"/>
      <c r="C20" s="140" t="str">
        <f t="shared" ref="C20:C25" si="0">IF($B20="","入力してください",
 IF(AND(
     ISERROR(FIND(" ",$B20)),
     ISERROR(FIND("　",$B20)),
     OR(
       AND(LEN($B20)=LENB($B20)/2, EXACT(UPPER($B20),LOWER($B20))),
       AND(LEN($B20)=LENB($B20), EXACT(UPPER($B20),LOWER($B20))=FALSE, NOT(ISNUMBER(--$B20)))
     )
   ),
 "OK","NG"))</f>
        <v>入力してください</v>
      </c>
      <c r="D20" s="140" t="s">
        <v>238</v>
      </c>
    </row>
    <row r="21" spans="1:9" ht="36" customHeight="1" x14ac:dyDescent="0.55000000000000004">
      <c r="A21" s="136" t="s">
        <v>156</v>
      </c>
      <c r="B21" s="163"/>
      <c r="C21" s="140" t="str">
        <f t="shared" si="0"/>
        <v>入力してください</v>
      </c>
      <c r="D21" s="140" t="s">
        <v>163</v>
      </c>
    </row>
    <row r="22" spans="1:9" ht="36" customHeight="1" x14ac:dyDescent="0.55000000000000004">
      <c r="A22" s="136" t="s">
        <v>157</v>
      </c>
      <c r="B22" s="163"/>
      <c r="C22" s="140" t="str">
        <f t="shared" si="0"/>
        <v>入力してください</v>
      </c>
      <c r="D22" s="140" t="s">
        <v>163</v>
      </c>
    </row>
    <row r="23" spans="1:9" ht="36" customHeight="1" x14ac:dyDescent="0.55000000000000004">
      <c r="A23" s="136" t="s">
        <v>158</v>
      </c>
      <c r="B23" s="163"/>
      <c r="C23" s="140" t="str">
        <f t="shared" si="0"/>
        <v>入力してください</v>
      </c>
      <c r="D23" s="140" t="s">
        <v>164</v>
      </c>
    </row>
    <row r="24" spans="1:9" ht="60" customHeight="1" x14ac:dyDescent="0.55000000000000004">
      <c r="A24" s="138" t="s">
        <v>166</v>
      </c>
      <c r="B24" s="182"/>
      <c r="C24" s="140" t="str">
        <f t="shared" si="0"/>
        <v>入力してください</v>
      </c>
      <c r="D24" s="139"/>
      <c r="E24" s="194"/>
    </row>
    <row r="25" spans="1:9" ht="32" customHeight="1" x14ac:dyDescent="0.55000000000000004">
      <c r="A25" s="136" t="s">
        <v>167</v>
      </c>
      <c r="B25" s="164"/>
      <c r="C25" s="140" t="str">
        <f t="shared" si="0"/>
        <v>入力してください</v>
      </c>
      <c r="D25" s="140" t="s">
        <v>275</v>
      </c>
      <c r="G25" s="195"/>
      <c r="I25" s="196"/>
    </row>
    <row r="26" spans="1:9" ht="54" customHeight="1" x14ac:dyDescent="0.55000000000000004">
      <c r="A26" s="136" t="s">
        <v>274</v>
      </c>
      <c r="B26" s="356"/>
      <c r="C26" s="140" t="str" cm="1">
        <f t="array" aca="1" ref="C26" ca="1">IF(
  B26="",
  "入力してください",
  IF(
    AND(
      B26=TRIM(B26),
      SUMPRODUCT(--(CODE(MID(B26,ROW(INDIRECT("1:"&amp;LEN(B26))),1))&gt;127))=0,
      COUNTIF(B26,"*@*.*")=1
    ),
    "OK",
    "NG"
  )
)</f>
        <v>入力してください</v>
      </c>
      <c r="D26" s="141" t="s">
        <v>273</v>
      </c>
    </row>
    <row r="27" spans="1:9" ht="15" customHeight="1" x14ac:dyDescent="0.55000000000000004">
      <c r="A27" s="197"/>
      <c r="B27" s="198"/>
      <c r="C27" s="197"/>
    </row>
    <row r="28" spans="1:9" ht="15" customHeight="1" x14ac:dyDescent="0.55000000000000004">
      <c r="A28" s="197"/>
      <c r="B28" s="198"/>
    </row>
    <row r="29" spans="1:9" ht="15" customHeight="1" x14ac:dyDescent="0.55000000000000004">
      <c r="B29" s="198"/>
    </row>
    <row r="30" spans="1:9" ht="15" customHeight="1" x14ac:dyDescent="0.55000000000000004">
      <c r="B30" s="198"/>
    </row>
    <row r="31" spans="1:9" ht="15" customHeight="1" x14ac:dyDescent="0.55000000000000004"/>
    <row r="32" spans="1:9" ht="15" customHeight="1" x14ac:dyDescent="0.55000000000000004"/>
    <row r="33" spans="1:5" ht="15" customHeight="1" x14ac:dyDescent="0.55000000000000004">
      <c r="A33" s="199"/>
      <c r="B33" s="199"/>
      <c r="C33" s="199"/>
      <c r="D33" s="199"/>
      <c r="E33" s="199"/>
    </row>
    <row r="34" spans="1:5" ht="15" customHeight="1" x14ac:dyDescent="0.55000000000000004">
      <c r="A34" s="200"/>
      <c r="B34" s="200"/>
      <c r="C34" s="200"/>
      <c r="D34" s="200"/>
      <c r="E34" s="200"/>
    </row>
    <row r="35" spans="1:5" ht="15" customHeight="1" x14ac:dyDescent="0.55000000000000004">
      <c r="B35" s="201"/>
    </row>
    <row r="36" spans="1:5" ht="15" customHeight="1" x14ac:dyDescent="0.55000000000000004">
      <c r="B36" s="201"/>
    </row>
    <row r="40" spans="1:5" ht="18" customHeight="1" x14ac:dyDescent="0.55000000000000004"/>
  </sheetData>
  <sheetProtection algorithmName="SHA-512" hashValue="4pE5w5nlEj3IgZakSsrvoc0OVeYr1QJgbqfSZ9gE53ZBvc0Yj8ypGoHlJZpSshN/a3jipW1hD1VJ7aUg/VofGA==" saltValue="4wF3MaypexQ2njNS4Ya2sQ==" spinCount="100000" sheet="1"/>
  <mergeCells count="1">
    <mergeCell ref="A2:B2"/>
  </mergeCells>
  <phoneticPr fontId="4"/>
  <conditionalFormatting sqref="B6">
    <cfRule type="expression" dxfId="103" priority="19">
      <formula>$B$6=""</formula>
    </cfRule>
  </conditionalFormatting>
  <conditionalFormatting sqref="B7">
    <cfRule type="expression" dxfId="102" priority="21">
      <formula>$B$7=""</formula>
    </cfRule>
  </conditionalFormatting>
  <conditionalFormatting sqref="B8">
    <cfRule type="expression" dxfId="101" priority="18">
      <formula>$B$8=""</formula>
    </cfRule>
  </conditionalFormatting>
  <conditionalFormatting sqref="B9">
    <cfRule type="expression" dxfId="100" priority="20">
      <formula>$B$9=""</formula>
    </cfRule>
  </conditionalFormatting>
  <conditionalFormatting sqref="B10">
    <cfRule type="expression" dxfId="99" priority="17">
      <formula>$B$10=""</formula>
    </cfRule>
  </conditionalFormatting>
  <conditionalFormatting sqref="B11">
    <cfRule type="expression" dxfId="98" priority="16">
      <formula>$B$11=""</formula>
    </cfRule>
  </conditionalFormatting>
  <conditionalFormatting sqref="B12">
    <cfRule type="expression" dxfId="97" priority="15">
      <formula>$B$12=""</formula>
    </cfRule>
  </conditionalFormatting>
  <conditionalFormatting sqref="B13">
    <cfRule type="expression" dxfId="96" priority="14">
      <formula>$B$13=""</formula>
    </cfRule>
  </conditionalFormatting>
  <conditionalFormatting sqref="B14">
    <cfRule type="expression" dxfId="95" priority="13">
      <formula>$B$14=""</formula>
    </cfRule>
  </conditionalFormatting>
  <conditionalFormatting sqref="B15">
    <cfRule type="expression" dxfId="94" priority="12">
      <formula>$B$15=""</formula>
    </cfRule>
  </conditionalFormatting>
  <conditionalFormatting sqref="B16">
    <cfRule type="expression" dxfId="93" priority="11">
      <formula>$B$16=""</formula>
    </cfRule>
  </conditionalFormatting>
  <conditionalFormatting sqref="B17">
    <cfRule type="expression" dxfId="92" priority="10">
      <formula>$B$17=""</formula>
    </cfRule>
  </conditionalFormatting>
  <conditionalFormatting sqref="B18">
    <cfRule type="expression" dxfId="91" priority="9">
      <formula>$B$18=""</formula>
    </cfRule>
  </conditionalFormatting>
  <conditionalFormatting sqref="B19">
    <cfRule type="expression" dxfId="90" priority="8">
      <formula>$B$19=""</formula>
    </cfRule>
  </conditionalFormatting>
  <conditionalFormatting sqref="B20">
    <cfRule type="expression" dxfId="89" priority="7">
      <formula>$B$20=""</formula>
    </cfRule>
  </conditionalFormatting>
  <conditionalFormatting sqref="B21">
    <cfRule type="expression" dxfId="88" priority="6">
      <formula>$B$21=""</formula>
    </cfRule>
  </conditionalFormatting>
  <conditionalFormatting sqref="B22">
    <cfRule type="expression" dxfId="87" priority="5">
      <formula>$B$22=""</formula>
    </cfRule>
  </conditionalFormatting>
  <conditionalFormatting sqref="B23">
    <cfRule type="expression" dxfId="86" priority="4">
      <formula>$B$23=""</formula>
    </cfRule>
  </conditionalFormatting>
  <conditionalFormatting sqref="B24">
    <cfRule type="expression" dxfId="85" priority="3">
      <formula>$B$24=""</formula>
    </cfRule>
  </conditionalFormatting>
  <conditionalFormatting sqref="B25">
    <cfRule type="expression" dxfId="84" priority="2">
      <formula>$B$25=""</formula>
    </cfRule>
  </conditionalFormatting>
  <conditionalFormatting sqref="B26">
    <cfRule type="expression" dxfId="83" priority="1">
      <formula>$B$26=""</formula>
    </cfRule>
  </conditionalFormatting>
  <dataValidations count="8">
    <dataValidation type="custom" showErrorMessage="1" error="スペースは無効、全角日本語か半角アルファベット" prompt="全角の日本語表記、半角アルファベット、スペース無効" sqref="B14" xr:uid="{F54280D7-592E-4007-AC22-2296F273DDB4}">
      <formula1>AND(B14&lt;&gt;"",ISERROR(FIND(" ",B14)),ISERROR(FIND("　",B14)),OR(AND(LEN(B14)=LENB(B14)*0.5,EXACT(UPPER(B14),LOWER(B14))),AND(LEN(B14)=LENB(B14),EXACT(UPPER(B14),LOWER(B14))=FALSE,ISERROR(INT(B14)))))</formula1>
    </dataValidation>
    <dataValidation type="custom" showInputMessage="1" showErrorMessage="1" error="「半角カタカナ」のみ、スペース無効" sqref="B7" xr:uid="{F72DD9E1-260F-4E75-B1D8-27DE43CAD4D0}">
      <formula1>OR( B7="", AND( ISERROR(FIND(" ",B7)), ISERROR(FIND("　",B7)), LENB(B7)=LEN(B7) ) )</formula1>
    </dataValidation>
    <dataValidation type="custom" allowBlank="1" showInputMessage="1" showErrorMessage="1" error="日本語名は半角カタナカナ、アルファベットは任意で半角カナ" sqref="B9" xr:uid="{526C5964-0A63-468A-8E49-01B014BA888E}">
      <formula1>OR( B9="", AND( ISERROR(FIND(" ",B9)), ISERROR(FIND("　",B9)), LENB(B9)=LEN(B9) ) )</formula1>
    </dataValidation>
    <dataValidation type="custom" showErrorMessage="1" error="スペースは無効、全角日本語か半角アルファベット" prompt="全角の日本語表記、半角アルファベット、スペース無効" sqref="B6" xr:uid="{E3C50889-8EBC-4306-B22F-576C06C8FBE4}">
      <formula1>AND(ISERROR(FIND(" ",B6)),ISERROR(FIND("　",B6)),OR(AND(LEN(B6)=LENB(B6)*0.5,EXACT(UPPER(B6),LOWER(B6))),AND(LEN(B6)=LENB(B6),EXACT(UPPER(B6),LOWER(B6))=FALSE,ISERROR(INT(B6)))))</formula1>
    </dataValidation>
    <dataValidation type="custom" showErrorMessage="1" error="スペースは無効、全角日本語か半角アルファベット" prompt="全角の日本語表記、半角アルファベット、スペース無効" sqref="B8" xr:uid="{6C7EFB75-7B75-46C4-80A7-6240D0B98EA3}">
      <formula1>OR(B8="",AND(ISERROR(FIND(" ",B8)),ISERROR(FIND("　",B8)),OR(EXACT(B8,DBCS(B8)),AND(EXACT(B8,ASC(B8)),SUMPRODUCT(--ISNUMBER(FIND(MID(B8,ROW(INDIRECT("1:"&amp;LEN(B8))),1),"ABCDEFGHIJKLMNOPQRSTUVWXYZabcdefghijklmnopqrstuvwxyz._")))=LEN(B8)))))</formula1>
    </dataValidation>
    <dataValidation type="custom" allowBlank="1" showInputMessage="1" showErrorMessage="1" sqref="B18" xr:uid="{971B62C7-2ABC-4115-907A-F90EAC6C8D1F}">
      <formula1>AND(   B18&lt;&gt;"",   ISNUMBER(--B18) )</formula1>
    </dataValidation>
    <dataValidation type="custom" allowBlank="1" showInputMessage="1" showErrorMessage="1" error="日付は「yyyy/m/d」で半角数字のみ入力してください" sqref="B10" xr:uid="{6CD0D49C-234B-4412-97D8-FF0E17A30627}">
      <formula1>AND(     B10&lt;&gt;"",     LENB(B10)=LEN(B10),     ISERROR(FIND(" ",B10)),     ISERROR(FIND("　",B10)),     ISNUMBER(--SUBSTITUTE(B10,"/","")),     LEN(SUBSTITUTE(B10,"/",""))&gt;=5 )</formula1>
    </dataValidation>
    <dataValidation type="custom" allowBlank="1" showInputMessage="1" showErrorMessage="1" error="メールアドレスは必ず半角英数字で入力してください" sqref="B19 B26" xr:uid="{FACE0B81-771F-4A36-B80D-62B5C93927F2}">
      <formula1>AND(     B19&lt;&gt;"",     LENB(B19)=LEN(B19),     ISERROR(FIND(" ",B19)) )</formula1>
    </dataValidation>
  </dataValidations>
  <pageMargins left="0.70866141732283472" right="0.47244094488188981" top="0.74803149606299213" bottom="0.74803149606299213" header="0.31496062992125984" footer="0.31496062992125984"/>
  <pageSetup paperSize="9" scale="75" orientation="portrait" r:id="rId1"/>
  <headerFooter>
    <oddFooter>&amp;R&amp;F&amp;A</oddFooter>
  </headerFooter>
  <rowBreaks count="1" manualBreakCount="1">
    <brk id="31" max="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ACA03-9B9D-4B17-B577-ED3C9BB06350}">
  <sheetPr codeName="Sheet21"/>
  <dimension ref="B2:I10"/>
  <sheetViews>
    <sheetView workbookViewId="0"/>
  </sheetViews>
  <sheetFormatPr defaultColWidth="8.6640625" defaultRowHeight="18" x14ac:dyDescent="0.55000000000000004"/>
  <cols>
    <col min="1" max="1" width="8.6640625" style="46"/>
    <col min="2" max="2" width="8.5" style="46" bestFit="1" customWidth="1"/>
    <col min="3" max="3" width="4.83203125" style="46" bestFit="1" customWidth="1"/>
    <col min="4" max="16384" width="8.6640625" style="46"/>
  </cols>
  <sheetData>
    <row r="2" spans="2:9" x14ac:dyDescent="0.55000000000000004">
      <c r="B2" s="208" t="s">
        <v>69</v>
      </c>
      <c r="E2" s="208" t="s">
        <v>284</v>
      </c>
      <c r="H2" s="208" t="s">
        <v>290</v>
      </c>
    </row>
    <row r="3" spans="2:9" x14ac:dyDescent="0.55000000000000004">
      <c r="C3" s="46" t="s">
        <v>53</v>
      </c>
      <c r="F3" s="47" t="s">
        <v>285</v>
      </c>
      <c r="I3" t="s">
        <v>291</v>
      </c>
    </row>
    <row r="4" spans="2:9" x14ac:dyDescent="0.55000000000000004">
      <c r="C4" s="46" t="s">
        <v>70</v>
      </c>
      <c r="F4" s="47" t="s">
        <v>286</v>
      </c>
      <c r="I4" t="s">
        <v>292</v>
      </c>
    </row>
    <row r="5" spans="2:9" x14ac:dyDescent="0.55000000000000004">
      <c r="F5" s="47" t="s">
        <v>287</v>
      </c>
    </row>
    <row r="6" spans="2:9" x14ac:dyDescent="0.55000000000000004">
      <c r="F6" s="47" t="s">
        <v>288</v>
      </c>
    </row>
    <row r="7" spans="2:9" x14ac:dyDescent="0.55000000000000004">
      <c r="F7" s="47" t="s">
        <v>289</v>
      </c>
    </row>
    <row r="10" spans="2:9" x14ac:dyDescent="0.55000000000000004">
      <c r="C10" s="47"/>
    </row>
  </sheetData>
  <sheetProtection algorithmName="SHA-512" hashValue="ytDkO3wn2yRD8vIDmEgB5zfV8UUisNnXcYl/TdAL5mso6Q4lYfvrPK5X9aVIu0aJvttI+piIbCZ+0oYVSUlzRQ==" saltValue="wXJSEP/foqjAtK1L3+Sq5A==" spinCount="100000" sheet="1"/>
  <phoneticPr fontId="4"/>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710F4-ABBD-442D-91E9-BA59C5DDD0EF}">
  <sheetPr codeName="Sheet8">
    <pageSetUpPr fitToPage="1"/>
  </sheetPr>
  <dimension ref="A1:P71"/>
  <sheetViews>
    <sheetView showGridLines="0" zoomScaleNormal="100" zoomScaleSheetLayoutView="100" workbookViewId="0"/>
  </sheetViews>
  <sheetFormatPr defaultColWidth="8.6640625" defaultRowHeight="13" x14ac:dyDescent="0.55000000000000004"/>
  <cols>
    <col min="1" max="1" width="12.58203125" style="84" customWidth="1"/>
    <col min="2" max="3" width="9.58203125" style="84" customWidth="1"/>
    <col min="4" max="4" width="8.6640625" style="84"/>
    <col min="5" max="6" width="8.6640625" style="84" customWidth="1"/>
    <col min="7" max="8" width="9.58203125" style="84" customWidth="1"/>
    <col min="9" max="14" width="8.6640625" style="92"/>
    <col min="15" max="16384" width="8.6640625" style="84"/>
  </cols>
  <sheetData>
    <row r="1" spans="1:9" x14ac:dyDescent="0.55000000000000004">
      <c r="A1" s="83" t="s">
        <v>229</v>
      </c>
      <c r="I1" s="84"/>
    </row>
    <row r="2" spans="1:9" ht="15" customHeight="1" x14ac:dyDescent="0.55000000000000004">
      <c r="G2" s="84" t="s">
        <v>112</v>
      </c>
      <c r="H2" s="207" t="str">
        <f>財団使用!A6</f>
        <v>（財団使用欄）</v>
      </c>
      <c r="I2" s="84"/>
    </row>
    <row r="3" spans="1:9" ht="15" customHeight="1" x14ac:dyDescent="0.55000000000000004">
      <c r="F3" s="91" t="s">
        <v>113</v>
      </c>
      <c r="G3" s="278"/>
      <c r="H3" s="278"/>
      <c r="I3" s="84"/>
    </row>
    <row r="4" spans="1:9" ht="18" customHeight="1" x14ac:dyDescent="0.55000000000000004">
      <c r="A4" s="85" t="s">
        <v>97</v>
      </c>
      <c r="B4" s="85"/>
      <c r="C4" s="85"/>
      <c r="D4" s="85"/>
      <c r="E4" s="85"/>
      <c r="F4" s="85"/>
      <c r="G4" s="85"/>
      <c r="H4" s="85"/>
      <c r="I4" s="85"/>
    </row>
    <row r="5" spans="1:9" ht="18" customHeight="1" x14ac:dyDescent="0.55000000000000004">
      <c r="A5" s="85" t="s">
        <v>114</v>
      </c>
      <c r="G5" s="84" t="s">
        <v>266</v>
      </c>
      <c r="I5" s="84"/>
    </row>
    <row r="6" spans="1:9" x14ac:dyDescent="0.55000000000000004">
      <c r="I6" s="84"/>
    </row>
    <row r="7" spans="1:9" ht="18" customHeight="1" x14ac:dyDescent="0.55000000000000004">
      <c r="A7" s="280" t="s">
        <v>98</v>
      </c>
      <c r="B7" s="280"/>
      <c r="C7" s="280"/>
      <c r="D7" s="280"/>
      <c r="E7" s="280"/>
      <c r="F7" s="280"/>
      <c r="G7" s="280"/>
      <c r="H7" s="280"/>
      <c r="I7" s="212"/>
    </row>
    <row r="8" spans="1:9" ht="18" customHeight="1" x14ac:dyDescent="0.55000000000000004">
      <c r="A8" s="95"/>
      <c r="B8" s="95"/>
      <c r="C8" s="95"/>
      <c r="D8" s="95"/>
      <c r="E8" s="95"/>
      <c r="F8" s="95"/>
      <c r="G8" s="95"/>
      <c r="H8" s="95"/>
      <c r="I8" s="212"/>
    </row>
    <row r="9" spans="1:9" ht="15" customHeight="1" x14ac:dyDescent="0.55000000000000004">
      <c r="E9" s="84" t="s">
        <v>99</v>
      </c>
      <c r="I9" s="84"/>
    </row>
    <row r="10" spans="1:9" ht="45" customHeight="1" x14ac:dyDescent="0.55000000000000004">
      <c r="E10" s="88" t="s">
        <v>100</v>
      </c>
      <c r="F10" s="277"/>
      <c r="G10" s="277"/>
      <c r="H10" s="277"/>
      <c r="I10" s="12"/>
    </row>
    <row r="11" spans="1:9" ht="15" customHeight="1" x14ac:dyDescent="0.55000000000000004">
      <c r="E11" s="84" t="s">
        <v>107</v>
      </c>
      <c r="F11" s="279"/>
      <c r="G11" s="279"/>
      <c r="H11" s="279"/>
    </row>
    <row r="12" spans="1:9" ht="15" customHeight="1" x14ac:dyDescent="0.55000000000000004">
      <c r="E12" s="84" t="s">
        <v>109</v>
      </c>
      <c r="F12" s="279"/>
      <c r="G12" s="279"/>
      <c r="H12" s="279"/>
    </row>
    <row r="13" spans="1:9" ht="15" customHeight="1" x14ac:dyDescent="0.55000000000000004">
      <c r="E13" s="84" t="s">
        <v>101</v>
      </c>
      <c r="F13" s="279"/>
      <c r="G13" s="279"/>
      <c r="H13" s="279"/>
    </row>
    <row r="14" spans="1:9" x14ac:dyDescent="0.55000000000000004">
      <c r="E14" s="84" t="s">
        <v>108</v>
      </c>
      <c r="F14" s="94"/>
      <c r="G14" s="94"/>
      <c r="H14" s="92"/>
    </row>
    <row r="15" spans="1:9" ht="15" customHeight="1" x14ac:dyDescent="0.55000000000000004">
      <c r="E15" s="84" t="s">
        <v>102</v>
      </c>
      <c r="F15" s="110"/>
      <c r="G15" s="92"/>
      <c r="H15" s="92"/>
    </row>
    <row r="16" spans="1:9" ht="15" customHeight="1" x14ac:dyDescent="0.55000000000000004">
      <c r="I16" s="84"/>
    </row>
    <row r="17" spans="1:14" ht="15" customHeight="1" x14ac:dyDescent="0.55000000000000004">
      <c r="A17" s="84" t="s">
        <v>312</v>
      </c>
      <c r="I17" s="84"/>
    </row>
    <row r="18" spans="1:14" ht="15" customHeight="1" x14ac:dyDescent="0.55000000000000004">
      <c r="I18" s="84"/>
    </row>
    <row r="19" spans="1:14" ht="15" customHeight="1" x14ac:dyDescent="0.55000000000000004">
      <c r="A19" s="84" t="s">
        <v>103</v>
      </c>
      <c r="I19" s="84"/>
    </row>
    <row r="20" spans="1:14" ht="15" customHeight="1" x14ac:dyDescent="0.55000000000000004">
      <c r="A20" s="84" t="s">
        <v>104</v>
      </c>
      <c r="B20" s="281">
        <f>申請書様式①1版!B12</f>
        <v>0</v>
      </c>
      <c r="C20" s="281"/>
      <c r="D20" s="281"/>
      <c r="E20" s="281"/>
      <c r="F20" s="92"/>
      <c r="G20" s="92"/>
      <c r="H20" s="92"/>
      <c r="I20" s="84"/>
    </row>
    <row r="21" spans="1:14" ht="15" customHeight="1" x14ac:dyDescent="0.55000000000000004">
      <c r="A21" s="84" t="s">
        <v>111</v>
      </c>
      <c r="B21" s="281">
        <f>申請書様式①1版!B13</f>
        <v>0</v>
      </c>
      <c r="C21" s="281"/>
      <c r="D21" s="281"/>
      <c r="E21" s="281"/>
      <c r="F21" s="92"/>
      <c r="G21" s="92"/>
      <c r="H21" s="92"/>
      <c r="I21" s="84"/>
    </row>
    <row r="22" spans="1:14" ht="15" customHeight="1" x14ac:dyDescent="0.55000000000000004">
      <c r="A22" s="84" t="s">
        <v>105</v>
      </c>
      <c r="B22" s="281">
        <f>申請書様式①1版!B14</f>
        <v>0</v>
      </c>
      <c r="C22" s="281"/>
      <c r="D22" s="281"/>
      <c r="E22" s="281"/>
      <c r="I22" s="84"/>
    </row>
    <row r="23" spans="1:14" ht="15" customHeight="1" x14ac:dyDescent="0.55000000000000004">
      <c r="A23" s="84" t="s">
        <v>106</v>
      </c>
      <c r="B23" s="281">
        <f>申請書様式①1版!B15</f>
        <v>0</v>
      </c>
      <c r="C23" s="281"/>
      <c r="D23" s="281"/>
      <c r="E23" s="281"/>
      <c r="I23" s="84"/>
    </row>
    <row r="24" spans="1:14" ht="15" customHeight="1" x14ac:dyDescent="0.55000000000000004">
      <c r="A24" s="84" t="s">
        <v>110</v>
      </c>
      <c r="B24" s="202">
        <f>申請書様式①1版!B6</f>
        <v>0</v>
      </c>
      <c r="C24" s="202">
        <f>申請書様式①1版!B8</f>
        <v>0</v>
      </c>
      <c r="D24" s="203"/>
      <c r="E24" s="204" t="s">
        <v>115</v>
      </c>
      <c r="I24" s="84"/>
    </row>
    <row r="25" spans="1:14" ht="15" customHeight="1" x14ac:dyDescent="0.55000000000000004">
      <c r="A25" s="84" t="s">
        <v>111</v>
      </c>
      <c r="B25" s="202">
        <f>申請書様式①1版!B7</f>
        <v>0</v>
      </c>
      <c r="C25" s="202">
        <f>申請書様式①1版!B9</f>
        <v>0</v>
      </c>
      <c r="D25" s="203"/>
      <c r="E25" s="204"/>
      <c r="I25" s="84"/>
    </row>
    <row r="26" spans="1:14" ht="201" customHeight="1" x14ac:dyDescent="0.55000000000000004">
      <c r="A26" s="88" t="s">
        <v>253</v>
      </c>
      <c r="B26" s="277" t="s">
        <v>319</v>
      </c>
      <c r="C26" s="277"/>
      <c r="D26" s="277"/>
      <c r="E26" s="277"/>
      <c r="F26" s="277"/>
      <c r="G26" s="277"/>
      <c r="H26" s="277"/>
      <c r="I26" s="84"/>
    </row>
    <row r="27" spans="1:14" ht="15" customHeight="1" x14ac:dyDescent="0.55000000000000004">
      <c r="A27"/>
      <c r="D27"/>
      <c r="H27" s="92"/>
      <c r="I27" s="84"/>
      <c r="N27" s="84"/>
    </row>
    <row r="28" spans="1:14" ht="15" customHeight="1" x14ac:dyDescent="0.55000000000000004">
      <c r="A28"/>
      <c r="D28"/>
      <c r="H28" s="92"/>
      <c r="I28" s="84"/>
      <c r="N28" s="84"/>
    </row>
    <row r="29" spans="1:14" ht="15" customHeight="1" x14ac:dyDescent="0.55000000000000004">
      <c r="A29"/>
      <c r="E29"/>
      <c r="I29" s="84"/>
    </row>
    <row r="30" spans="1:14" ht="15" customHeight="1" x14ac:dyDescent="0.55000000000000004">
      <c r="A30"/>
      <c r="E30"/>
      <c r="I30" s="84"/>
    </row>
    <row r="31" spans="1:14" ht="15" customHeight="1" x14ac:dyDescent="0.55000000000000004">
      <c r="A31" s="90" t="s">
        <v>143</v>
      </c>
      <c r="B31"/>
      <c r="E31"/>
      <c r="I31" s="84"/>
    </row>
    <row r="32" spans="1:14" ht="16.5" x14ac:dyDescent="0.55000000000000004">
      <c r="A32" s="280" t="s">
        <v>71</v>
      </c>
      <c r="B32" s="280"/>
      <c r="C32" s="280"/>
      <c r="D32" s="280"/>
      <c r="E32" s="280"/>
      <c r="F32" s="280"/>
      <c r="G32" s="280"/>
      <c r="H32" s="280"/>
      <c r="I32" s="84"/>
    </row>
    <row r="33" spans="1:9" ht="16.5" x14ac:dyDescent="0.55000000000000004">
      <c r="A33" s="95"/>
      <c r="B33" s="95"/>
      <c r="C33" s="95"/>
      <c r="D33" s="95"/>
      <c r="E33" s="95"/>
      <c r="F33" s="95"/>
      <c r="G33" s="95"/>
      <c r="H33" s="95"/>
      <c r="I33" s="84"/>
    </row>
    <row r="34" spans="1:9" x14ac:dyDescent="0.55000000000000004">
      <c r="B34" s="86"/>
      <c r="E34" s="89" t="s">
        <v>116</v>
      </c>
      <c r="F34" s="202">
        <f>B24</f>
        <v>0</v>
      </c>
      <c r="G34" s="202">
        <f>C24</f>
        <v>0</v>
      </c>
      <c r="I34" s="84"/>
    </row>
    <row r="35" spans="1:9" x14ac:dyDescent="0.55000000000000004">
      <c r="B35" s="86"/>
      <c r="E35" s="89" t="s">
        <v>122</v>
      </c>
      <c r="F35" s="205">
        <f>申請書様式①1版!B19</f>
        <v>0</v>
      </c>
      <c r="G35" s="202"/>
      <c r="I35" s="84"/>
    </row>
    <row r="36" spans="1:9" ht="18" x14ac:dyDescent="0.55000000000000004">
      <c r="B36"/>
      <c r="I36" s="84"/>
    </row>
    <row r="37" spans="1:9" ht="18" x14ac:dyDescent="0.55000000000000004">
      <c r="A37" s="84" t="s">
        <v>117</v>
      </c>
      <c r="B37"/>
      <c r="I37" s="84"/>
    </row>
    <row r="38" spans="1:9" ht="18" x14ac:dyDescent="0.55000000000000004">
      <c r="B38"/>
      <c r="I38" s="84"/>
    </row>
    <row r="39" spans="1:9" ht="18" customHeight="1" x14ac:dyDescent="0.55000000000000004">
      <c r="A39" s="282" t="s">
        <v>118</v>
      </c>
      <c r="B39" s="282"/>
      <c r="C39" s="282"/>
      <c r="D39" s="282"/>
      <c r="E39" s="282"/>
      <c r="F39" s="282"/>
      <c r="G39" s="282"/>
      <c r="H39" s="282"/>
      <c r="I39" s="84"/>
    </row>
    <row r="40" spans="1:9" ht="66" customHeight="1" x14ac:dyDescent="0.55000000000000004">
      <c r="A40" s="88" t="s">
        <v>119</v>
      </c>
      <c r="B40" s="283"/>
      <c r="C40" s="283"/>
      <c r="D40" s="283"/>
      <c r="E40" s="283"/>
      <c r="F40" s="283"/>
      <c r="G40" s="283"/>
      <c r="H40" s="283"/>
      <c r="I40" s="84"/>
    </row>
    <row r="41" spans="1:9" ht="18" customHeight="1" x14ac:dyDescent="0.55000000000000004">
      <c r="A41" s="88"/>
      <c r="B41" s="97"/>
      <c r="C41" s="97"/>
      <c r="D41" s="97"/>
      <c r="E41" s="97"/>
      <c r="F41" s="97"/>
      <c r="G41" s="97"/>
      <c r="H41" s="97"/>
      <c r="I41" s="84"/>
    </row>
    <row r="42" spans="1:9" ht="18" customHeight="1" x14ac:dyDescent="0.55000000000000004">
      <c r="A42" s="88" t="s">
        <v>126</v>
      </c>
      <c r="B42" s="111"/>
      <c r="C42" s="111"/>
      <c r="D42" s="97"/>
      <c r="E42" s="111"/>
      <c r="F42" s="111"/>
      <c r="G42" s="111"/>
      <c r="H42" s="111"/>
      <c r="I42" s="84"/>
    </row>
    <row r="43" spans="1:9" ht="18" customHeight="1" x14ac:dyDescent="0.55000000000000004">
      <c r="B43" s="111"/>
      <c r="C43" s="111"/>
      <c r="D43" s="111"/>
      <c r="E43" s="111"/>
      <c r="F43" s="111"/>
      <c r="G43" s="111"/>
      <c r="H43" s="111"/>
      <c r="I43" s="84"/>
    </row>
    <row r="44" spans="1:9" ht="18" customHeight="1" x14ac:dyDescent="0.55000000000000004">
      <c r="A44" s="88" t="s">
        <v>123</v>
      </c>
      <c r="B44" s="111"/>
      <c r="C44" s="111"/>
      <c r="D44" s="99"/>
      <c r="E44" s="111"/>
      <c r="F44" s="111"/>
      <c r="G44" s="111"/>
      <c r="H44" s="111"/>
      <c r="I44" s="84"/>
    </row>
    <row r="45" spans="1:9" ht="15" customHeight="1" x14ac:dyDescent="0.55000000000000004">
      <c r="I45" s="84"/>
    </row>
    <row r="46" spans="1:9" ht="18" x14ac:dyDescent="0.55000000000000004">
      <c r="A46" s="84" t="s">
        <v>120</v>
      </c>
      <c r="B46"/>
      <c r="C46" s="86"/>
      <c r="D46" s="275"/>
      <c r="E46" s="96" t="s">
        <v>121</v>
      </c>
      <c r="I46" s="84"/>
    </row>
    <row r="47" spans="1:9" ht="18" x14ac:dyDescent="0.55000000000000004">
      <c r="B47"/>
      <c r="I47" s="84"/>
    </row>
    <row r="48" spans="1:9" ht="18" x14ac:dyDescent="0.55000000000000004">
      <c r="B48"/>
      <c r="I48" s="84"/>
    </row>
    <row r="49" spans="1:16" ht="18" x14ac:dyDescent="0.55000000000000004">
      <c r="B49"/>
      <c r="I49" s="84"/>
    </row>
    <row r="50" spans="1:16" ht="18" x14ac:dyDescent="0.55000000000000004">
      <c r="A50" s="87" t="s">
        <v>278</v>
      </c>
      <c r="B50" s="93" t="b">
        <v>0</v>
      </c>
      <c r="C50" s="87" t="s">
        <v>279</v>
      </c>
      <c r="D50" s="86"/>
      <c r="E50"/>
      <c r="I50" s="84"/>
    </row>
    <row r="51" spans="1:16" ht="18" customHeight="1" x14ac:dyDescent="0.55000000000000004">
      <c r="A51" s="87"/>
      <c r="B51" s="93" t="b">
        <v>0</v>
      </c>
      <c r="C51" s="87" t="s">
        <v>280</v>
      </c>
      <c r="D51" s="86"/>
      <c r="E51"/>
      <c r="I51" s="84"/>
      <c r="J51" s="176"/>
      <c r="K51" s="176"/>
      <c r="L51" s="176"/>
      <c r="M51" s="176"/>
      <c r="N51" s="176"/>
      <c r="O51" s="177"/>
      <c r="P51" s="177"/>
    </row>
    <row r="52" spans="1:16" ht="18" customHeight="1" x14ac:dyDescent="0.55000000000000004">
      <c r="A52" s="87"/>
      <c r="B52" s="93" t="b">
        <v>0</v>
      </c>
      <c r="C52" s="87" t="s">
        <v>281</v>
      </c>
      <c r="D52" s="86"/>
      <c r="E52"/>
      <c r="I52" s="84"/>
      <c r="J52" s="176"/>
      <c r="K52" s="176"/>
      <c r="L52" s="176"/>
      <c r="M52" s="176"/>
      <c r="N52" s="176"/>
      <c r="O52" s="177"/>
      <c r="P52" s="177"/>
    </row>
    <row r="53" spans="1:16" ht="18" customHeight="1" x14ac:dyDescent="0.55000000000000004">
      <c r="A53"/>
      <c r="B53" s="84" t="s">
        <v>241</v>
      </c>
      <c r="E53"/>
      <c r="I53" s="84"/>
    </row>
    <row r="54" spans="1:16" ht="18" customHeight="1" x14ac:dyDescent="0.55000000000000004">
      <c r="C54" s="121"/>
      <c r="D54" s="119"/>
      <c r="E54" s="120"/>
      <c r="I54" s="84"/>
    </row>
    <row r="55" spans="1:16" ht="18" customHeight="1" x14ac:dyDescent="0.55000000000000004">
      <c r="A55" s="84" t="s">
        <v>131</v>
      </c>
      <c r="C55" s="121"/>
      <c r="D55" s="119"/>
      <c r="E55" s="120"/>
      <c r="I55" s="84"/>
    </row>
    <row r="56" spans="1:16" ht="18" customHeight="1" x14ac:dyDescent="0.55000000000000004">
      <c r="B56" s="125" t="b">
        <v>0</v>
      </c>
      <c r="C56" s="124" t="s">
        <v>134</v>
      </c>
      <c r="D56" s="119"/>
      <c r="E56" s="120"/>
      <c r="I56" s="84"/>
    </row>
    <row r="57" spans="1:16" ht="18" customHeight="1" x14ac:dyDescent="0.55000000000000004">
      <c r="C57" s="127" t="b">
        <v>0</v>
      </c>
      <c r="D57" s="122" t="s">
        <v>132</v>
      </c>
      <c r="E57" s="126" t="b">
        <v>0</v>
      </c>
      <c r="F57" s="84" t="s">
        <v>133</v>
      </c>
      <c r="G57" s="92"/>
      <c r="H57" s="84" t="s">
        <v>137</v>
      </c>
      <c r="I57" s="84"/>
    </row>
    <row r="58" spans="1:16" ht="18" customHeight="1" x14ac:dyDescent="0.55000000000000004">
      <c r="B58" s="125" t="b">
        <v>0</v>
      </c>
      <c r="C58" s="124" t="s">
        <v>130</v>
      </c>
      <c r="D58" s="122"/>
      <c r="E58" s="123"/>
      <c r="I58" s="84"/>
      <c r="J58" s="176"/>
    </row>
    <row r="59" spans="1:16" ht="16" customHeight="1" x14ac:dyDescent="0.55000000000000004">
      <c r="B59" s="88" t="s">
        <v>282</v>
      </c>
      <c r="C59" s="174"/>
      <c r="D59" s="174"/>
      <c r="E59" s="174"/>
      <c r="F59" s="174"/>
      <c r="G59" s="174"/>
      <c r="H59" s="174"/>
      <c r="I59" s="84"/>
    </row>
    <row r="60" spans="1:16" x14ac:dyDescent="0.55000000000000004">
      <c r="B60" s="84" t="s">
        <v>259</v>
      </c>
      <c r="I60" s="84"/>
    </row>
    <row r="61" spans="1:16" x14ac:dyDescent="0.55000000000000004">
      <c r="I61" s="84"/>
    </row>
    <row r="62" spans="1:16" x14ac:dyDescent="0.55000000000000004">
      <c r="A62" s="98" t="s">
        <v>54</v>
      </c>
      <c r="B62" s="112"/>
      <c r="C62" s="112"/>
      <c r="D62" s="112"/>
      <c r="E62" s="112"/>
      <c r="F62" s="112"/>
      <c r="G62" s="112"/>
      <c r="H62" s="112"/>
      <c r="I62" s="84"/>
    </row>
    <row r="63" spans="1:16" ht="13.5" x14ac:dyDescent="0.55000000000000004">
      <c r="A63" s="290" t="s">
        <v>55</v>
      </c>
      <c r="B63" s="291"/>
      <c r="C63" s="292"/>
      <c r="D63" s="290" t="s">
        <v>56</v>
      </c>
      <c r="E63" s="291"/>
      <c r="F63" s="291"/>
      <c r="G63" s="291"/>
      <c r="H63" s="292"/>
      <c r="I63" s="29"/>
      <c r="J63" s="29"/>
    </row>
    <row r="64" spans="1:16" ht="30" customHeight="1" x14ac:dyDescent="0.55000000000000004">
      <c r="A64" s="113" t="s">
        <v>57</v>
      </c>
      <c r="B64" s="284" t="s">
        <v>127</v>
      </c>
      <c r="C64" s="285"/>
      <c r="D64" s="284" t="s">
        <v>128</v>
      </c>
      <c r="E64" s="289"/>
      <c r="F64" s="289"/>
      <c r="G64" s="289"/>
      <c r="H64" s="285"/>
      <c r="I64" s="28"/>
      <c r="J64" s="28"/>
    </row>
    <row r="65" spans="1:10" ht="45" customHeight="1" x14ac:dyDescent="0.55000000000000004">
      <c r="A65" s="113" t="s">
        <v>58</v>
      </c>
      <c r="B65" s="284" t="s">
        <v>72</v>
      </c>
      <c r="C65" s="285"/>
      <c r="D65" s="284" t="s">
        <v>231</v>
      </c>
      <c r="E65" s="289"/>
      <c r="F65" s="289"/>
      <c r="G65" s="289"/>
      <c r="H65" s="285"/>
      <c r="I65" s="28"/>
      <c r="J65" s="28"/>
    </row>
    <row r="66" spans="1:10" ht="30" customHeight="1" x14ac:dyDescent="0.55000000000000004">
      <c r="A66" s="113" t="s">
        <v>59</v>
      </c>
      <c r="B66" s="286" t="s">
        <v>60</v>
      </c>
      <c r="C66" s="288"/>
      <c r="D66" s="286" t="s">
        <v>242</v>
      </c>
      <c r="E66" s="287"/>
      <c r="F66" s="287"/>
      <c r="G66" s="287"/>
      <c r="H66" s="288"/>
      <c r="I66" s="32"/>
      <c r="J66" s="32"/>
    </row>
    <row r="67" spans="1:10" ht="30" customHeight="1" x14ac:dyDescent="0.55000000000000004">
      <c r="A67" s="113" t="s">
        <v>61</v>
      </c>
      <c r="B67" s="286" t="s">
        <v>62</v>
      </c>
      <c r="C67" s="288"/>
      <c r="D67" s="286" t="s">
        <v>232</v>
      </c>
      <c r="E67" s="287"/>
      <c r="F67" s="287"/>
      <c r="G67" s="287"/>
      <c r="H67" s="288"/>
      <c r="I67" s="32"/>
      <c r="J67" s="32"/>
    </row>
    <row r="68" spans="1:10" ht="30" customHeight="1" x14ac:dyDescent="0.55000000000000004">
      <c r="A68" s="113" t="s">
        <v>63</v>
      </c>
      <c r="B68" s="284" t="s">
        <v>313</v>
      </c>
      <c r="C68" s="285"/>
      <c r="D68" s="284" t="s">
        <v>233</v>
      </c>
      <c r="E68" s="289"/>
      <c r="F68" s="289"/>
      <c r="G68" s="289"/>
      <c r="H68" s="285"/>
      <c r="I68" s="28"/>
      <c r="J68" s="28"/>
    </row>
    <row r="69" spans="1:10" ht="45" customHeight="1" x14ac:dyDescent="0.55000000000000004">
      <c r="A69" s="113" t="s">
        <v>64</v>
      </c>
      <c r="B69" s="284" t="s">
        <v>65</v>
      </c>
      <c r="C69" s="285"/>
      <c r="D69" s="284" t="s">
        <v>318</v>
      </c>
      <c r="E69" s="289"/>
      <c r="F69" s="289"/>
      <c r="G69" s="289"/>
      <c r="H69" s="285"/>
      <c r="I69" s="28"/>
      <c r="J69" s="28"/>
    </row>
    <row r="70" spans="1:10" ht="30" customHeight="1" x14ac:dyDescent="0.55000000000000004">
      <c r="A70" s="113" t="s">
        <v>66</v>
      </c>
      <c r="B70" s="284" t="s">
        <v>314</v>
      </c>
      <c r="C70" s="285"/>
      <c r="D70" s="284" t="s">
        <v>235</v>
      </c>
      <c r="E70" s="289"/>
      <c r="F70" s="289"/>
      <c r="G70" s="289"/>
      <c r="H70" s="285"/>
      <c r="I70" s="28"/>
      <c r="J70" s="28"/>
    </row>
    <row r="71" spans="1:10" ht="60" customHeight="1" x14ac:dyDescent="0.55000000000000004">
      <c r="A71" s="113" t="s">
        <v>67</v>
      </c>
      <c r="B71" s="284" t="s">
        <v>68</v>
      </c>
      <c r="C71" s="285"/>
      <c r="D71" s="284" t="s">
        <v>243</v>
      </c>
      <c r="E71" s="289"/>
      <c r="F71" s="289"/>
      <c r="G71" s="289"/>
      <c r="H71" s="285"/>
      <c r="I71" s="28"/>
      <c r="J71" s="28"/>
    </row>
  </sheetData>
  <sheetProtection algorithmName="SHA-512" hashValue="Yb58/Asi4U/t8Mw33yMBi1rX6kvaj1Fa7JdsgYlNeH/7mPfXcTa4HQWn2vgHv3B08ePeCuts4Gy3yfK5n/6p5A==" saltValue="Z4HvBST3K1G7o2FhOuH/6g==" spinCount="100000" sheet="1" formatRows="0"/>
  <mergeCells count="32">
    <mergeCell ref="D67:H67"/>
    <mergeCell ref="D68:H68"/>
    <mergeCell ref="D69:H69"/>
    <mergeCell ref="D70:H70"/>
    <mergeCell ref="D71:H71"/>
    <mergeCell ref="B67:C67"/>
    <mergeCell ref="B68:C68"/>
    <mergeCell ref="B69:C69"/>
    <mergeCell ref="B70:C70"/>
    <mergeCell ref="B71:C71"/>
    <mergeCell ref="A32:H32"/>
    <mergeCell ref="A39:H39"/>
    <mergeCell ref="B40:H40"/>
    <mergeCell ref="B64:C64"/>
    <mergeCell ref="D66:H66"/>
    <mergeCell ref="D65:H65"/>
    <mergeCell ref="D64:H64"/>
    <mergeCell ref="A63:C63"/>
    <mergeCell ref="D63:H63"/>
    <mergeCell ref="B65:C65"/>
    <mergeCell ref="B66:C66"/>
    <mergeCell ref="B26:H26"/>
    <mergeCell ref="G3:H3"/>
    <mergeCell ref="F10:H10"/>
    <mergeCell ref="F11:H11"/>
    <mergeCell ref="F12:H12"/>
    <mergeCell ref="F13:H13"/>
    <mergeCell ref="A7:H7"/>
    <mergeCell ref="B20:E20"/>
    <mergeCell ref="B21:E21"/>
    <mergeCell ref="B22:E22"/>
    <mergeCell ref="B23:E23"/>
  </mergeCells>
  <phoneticPr fontId="4"/>
  <conditionalFormatting sqref="B24:B25">
    <cfRule type="expression" dxfId="82" priority="15">
      <formula>$B$24=""</formula>
    </cfRule>
  </conditionalFormatting>
  <conditionalFormatting sqref="B26">
    <cfRule type="expression" dxfId="81" priority="12">
      <formula>B26=""</formula>
    </cfRule>
  </conditionalFormatting>
  <conditionalFormatting sqref="B20:E23">
    <cfRule type="expression" dxfId="80" priority="19">
      <formula>$B$20=""</formula>
    </cfRule>
  </conditionalFormatting>
  <conditionalFormatting sqref="B40:H40 D42">
    <cfRule type="expression" dxfId="79" priority="7">
      <formula>B40=""</formula>
    </cfRule>
  </conditionalFormatting>
  <conditionalFormatting sqref="C24:C25">
    <cfRule type="expression" dxfId="78" priority="14">
      <formula>$C$24=""</formula>
    </cfRule>
  </conditionalFormatting>
  <conditionalFormatting sqref="D44">
    <cfRule type="expression" dxfId="77" priority="5">
      <formula>D44=""</formula>
    </cfRule>
  </conditionalFormatting>
  <conditionalFormatting sqref="D46">
    <cfRule type="expression" dxfId="76" priority="10">
      <formula>D46=""</formula>
    </cfRule>
  </conditionalFormatting>
  <conditionalFormatting sqref="F14">
    <cfRule type="expression" dxfId="75" priority="22">
      <formula>$F$14=""</formula>
    </cfRule>
  </conditionalFormatting>
  <conditionalFormatting sqref="F15">
    <cfRule type="expression" dxfId="74" priority="20">
      <formula>$F$15=""</formula>
    </cfRule>
  </conditionalFormatting>
  <conditionalFormatting sqref="F35">
    <cfRule type="expression" dxfId="73" priority="6">
      <formula>F35=""</formula>
    </cfRule>
  </conditionalFormatting>
  <conditionalFormatting sqref="F10:H11">
    <cfRule type="expression" dxfId="72" priority="26">
      <formula>F10=""</formula>
    </cfRule>
  </conditionalFormatting>
  <conditionalFormatting sqref="F12:H12">
    <cfRule type="expression" dxfId="71" priority="25">
      <formula>$F$12=""</formula>
    </cfRule>
  </conditionalFormatting>
  <conditionalFormatting sqref="F13:H13">
    <cfRule type="expression" dxfId="70" priority="24">
      <formula>$F$13=""</formula>
    </cfRule>
  </conditionalFormatting>
  <conditionalFormatting sqref="G14">
    <cfRule type="expression" dxfId="69" priority="21">
      <formula>$G$14=""</formula>
    </cfRule>
  </conditionalFormatting>
  <conditionalFormatting sqref="G57">
    <cfRule type="expression" dxfId="68" priority="1">
      <formula>G57=""</formula>
    </cfRule>
  </conditionalFormatting>
  <conditionalFormatting sqref="G3:H3">
    <cfRule type="expression" dxfId="67" priority="11">
      <formula>G3=""</formula>
    </cfRule>
  </conditionalFormatting>
  <dataValidations count="6">
    <dataValidation type="custom" imeMode="halfKatakana" allowBlank="1" showInputMessage="1" showErrorMessage="1" error="半角カタカナで入力してください。" sqref="F12:H12" xr:uid="{7B555788-CC37-484F-B23E-9639B33D670B}">
      <formula1>LEN(F12)=LENB(F12)</formula1>
    </dataValidation>
    <dataValidation imeMode="halfAlpha" allowBlank="1" showInputMessage="1" showErrorMessage="1" sqref="D46 F15 D54:D56 D58" xr:uid="{05780813-0CB9-44B3-A2FB-166281296DB5}"/>
    <dataValidation type="custom" imeMode="off" allowBlank="1" showInputMessage="1" showErrorMessage="1" error="正しいメールアドレスを入力してください。" sqref="F35" xr:uid="{59F668FA-C2C1-4121-9674-E697A2C7FE85}">
      <formula1>AND(ISNUMBER(FIND("@",F35)), ISNUMBER(FIND(".",F35)))</formula1>
    </dataValidation>
    <dataValidation type="list" allowBlank="1" showInputMessage="1" showErrorMessage="1" sqref="D44" xr:uid="{2EA5135A-8EC8-4207-9C46-EAC4BB81036F}">
      <formula1>$A$64:$A$71</formula1>
    </dataValidation>
    <dataValidation type="whole" imeMode="halfAlpha" allowBlank="1" showInputMessage="1" showErrorMessage="1" sqref="G57" xr:uid="{9019E0D4-287E-4D94-8A77-56B42DDEFECD}">
      <formula1>1</formula1>
      <formula2>31</formula2>
    </dataValidation>
    <dataValidation type="date" operator="greaterThanOrEqual" allowBlank="1" showInputMessage="1" showErrorMessage="1" sqref="G3:H3" xr:uid="{B0F811CE-D652-403F-AD57-63FB3218B1D6}">
      <formula1>46235</formula1>
    </dataValidation>
  </dataValidations>
  <pageMargins left="0.70866141732283472" right="0.70866141732283472" top="0.74803149606299213" bottom="0.74803149606299213" header="0.31496062992125984" footer="0.31496062992125984"/>
  <pageSetup paperSize="9" scale="93" fitToHeight="0" orientation="portrait" r:id="rId1"/>
  <headerFooter>
    <oddFooter>&amp;R&amp;F&amp;A</oddFooter>
  </headerFooter>
  <rowBreaks count="1" manualBreakCount="1">
    <brk id="30"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4353" r:id="rId4" name="Check Box 17">
              <controlPr defaultSize="0" autoFill="0" autoLine="0" autoPict="0">
                <anchor moveWithCells="1">
                  <from>
                    <xdr:col>1</xdr:col>
                    <xdr:colOff>527050</xdr:colOff>
                    <xdr:row>57</xdr:row>
                    <xdr:rowOff>0</xdr:rowOff>
                  </from>
                  <to>
                    <xdr:col>2</xdr:col>
                    <xdr:colOff>0</xdr:colOff>
                    <xdr:row>58</xdr:row>
                    <xdr:rowOff>12700</xdr:rowOff>
                  </to>
                </anchor>
              </controlPr>
            </control>
          </mc:Choice>
        </mc:AlternateContent>
        <mc:AlternateContent xmlns:mc="http://schemas.openxmlformats.org/markup-compatibility/2006">
          <mc:Choice Requires="x14">
            <control shapeId="14348" r:id="rId5" name="Check Box 12">
              <controlPr defaultSize="0" autoFill="0" autoLine="0" autoPict="0">
                <anchor moveWithCells="1">
                  <from>
                    <xdr:col>1</xdr:col>
                    <xdr:colOff>527050</xdr:colOff>
                    <xdr:row>54</xdr:row>
                    <xdr:rowOff>215900</xdr:rowOff>
                  </from>
                  <to>
                    <xdr:col>2</xdr:col>
                    <xdr:colOff>0</xdr:colOff>
                    <xdr:row>56</xdr:row>
                    <xdr:rowOff>0</xdr:rowOff>
                  </to>
                </anchor>
              </controlPr>
            </control>
          </mc:Choice>
        </mc:AlternateContent>
        <mc:AlternateContent xmlns:mc="http://schemas.openxmlformats.org/markup-compatibility/2006">
          <mc:Choice Requires="x14">
            <control shapeId="14354" r:id="rId6" name="Check Box 18">
              <controlPr defaultSize="0" autoFill="0" autoLine="0" autoPict="0">
                <anchor moveWithCells="1">
                  <from>
                    <xdr:col>2</xdr:col>
                    <xdr:colOff>508000</xdr:colOff>
                    <xdr:row>56</xdr:row>
                    <xdr:rowOff>0</xdr:rowOff>
                  </from>
                  <to>
                    <xdr:col>3</xdr:col>
                    <xdr:colOff>0</xdr:colOff>
                    <xdr:row>57</xdr:row>
                    <xdr:rowOff>12700</xdr:rowOff>
                  </to>
                </anchor>
              </controlPr>
            </control>
          </mc:Choice>
        </mc:AlternateContent>
        <mc:AlternateContent xmlns:mc="http://schemas.openxmlformats.org/markup-compatibility/2006">
          <mc:Choice Requires="x14">
            <control shapeId="14355" r:id="rId7" name="Check Box 19">
              <controlPr defaultSize="0" autoFill="0" autoLine="0" autoPict="0">
                <anchor moveWithCells="1">
                  <from>
                    <xdr:col>4</xdr:col>
                    <xdr:colOff>438150</xdr:colOff>
                    <xdr:row>55</xdr:row>
                    <xdr:rowOff>215900</xdr:rowOff>
                  </from>
                  <to>
                    <xdr:col>5</xdr:col>
                    <xdr:colOff>0</xdr:colOff>
                    <xdr:row>57</xdr:row>
                    <xdr:rowOff>0</xdr:rowOff>
                  </to>
                </anchor>
              </controlPr>
            </control>
          </mc:Choice>
        </mc:AlternateContent>
        <mc:AlternateContent xmlns:mc="http://schemas.openxmlformats.org/markup-compatibility/2006">
          <mc:Choice Requires="x14">
            <control shapeId="14357" r:id="rId8" name="Check Box 21">
              <controlPr defaultSize="0" autoFill="0" autoLine="0" autoPict="0">
                <anchor moveWithCells="1">
                  <from>
                    <xdr:col>1</xdr:col>
                    <xdr:colOff>495300</xdr:colOff>
                    <xdr:row>49</xdr:row>
                    <xdr:rowOff>0</xdr:rowOff>
                  </from>
                  <to>
                    <xdr:col>2</xdr:col>
                    <xdr:colOff>0</xdr:colOff>
                    <xdr:row>49</xdr:row>
                    <xdr:rowOff>190500</xdr:rowOff>
                  </to>
                </anchor>
              </controlPr>
            </control>
          </mc:Choice>
        </mc:AlternateContent>
        <mc:AlternateContent xmlns:mc="http://schemas.openxmlformats.org/markup-compatibility/2006">
          <mc:Choice Requires="x14">
            <control shapeId="14358" r:id="rId9" name="Check Box 22">
              <controlPr defaultSize="0" autoFill="0" autoLine="0" autoPict="0">
                <anchor moveWithCells="1">
                  <from>
                    <xdr:col>1</xdr:col>
                    <xdr:colOff>495300</xdr:colOff>
                    <xdr:row>51</xdr:row>
                    <xdr:rowOff>0</xdr:rowOff>
                  </from>
                  <to>
                    <xdr:col>2</xdr:col>
                    <xdr:colOff>0</xdr:colOff>
                    <xdr:row>51</xdr:row>
                    <xdr:rowOff>190500</xdr:rowOff>
                  </to>
                </anchor>
              </controlPr>
            </control>
          </mc:Choice>
        </mc:AlternateContent>
        <mc:AlternateContent xmlns:mc="http://schemas.openxmlformats.org/markup-compatibility/2006">
          <mc:Choice Requires="x14">
            <control shapeId="14359" r:id="rId10" name="Check Box 23">
              <controlPr defaultSize="0" autoFill="0" autoLine="0" autoPict="0">
                <anchor moveWithCells="1">
                  <from>
                    <xdr:col>1</xdr:col>
                    <xdr:colOff>495300</xdr:colOff>
                    <xdr:row>50</xdr:row>
                    <xdr:rowOff>0</xdr:rowOff>
                  </from>
                  <to>
                    <xdr:col>2</xdr:col>
                    <xdr:colOff>0</xdr:colOff>
                    <xdr:row>50</xdr:row>
                    <xdr:rowOff>190500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3D039AC-7C71-4A92-AE2F-B341DDA1EB6A}">
          <x14:formula1>
            <xm:f>ドロップダウン!$C$3:$C$4</xm:f>
          </x14:formula1>
          <xm:sqref>D42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A0F1B-01EF-441C-9FE9-4BAE6D9C459C}">
  <sheetPr codeName="Sheet1">
    <pageSetUpPr fitToPage="1"/>
  </sheetPr>
  <dimension ref="A1:K33"/>
  <sheetViews>
    <sheetView showGridLines="0" zoomScaleNormal="100" workbookViewId="0"/>
  </sheetViews>
  <sheetFormatPr defaultColWidth="8.6640625" defaultRowHeight="15" x14ac:dyDescent="0.55000000000000004"/>
  <cols>
    <col min="1" max="1" width="2.1640625" style="142" customWidth="1"/>
    <col min="2" max="2" width="12.1640625" style="142" customWidth="1"/>
    <col min="3" max="6" width="14.58203125" style="142" customWidth="1"/>
    <col min="7" max="7" width="14.83203125" style="142" customWidth="1"/>
    <col min="8" max="8" width="20.08203125" style="142" customWidth="1"/>
    <col min="9" max="16384" width="8.6640625" style="142"/>
  </cols>
  <sheetData>
    <row r="1" spans="1:11" ht="12.5" customHeight="1" x14ac:dyDescent="0.55000000000000004">
      <c r="A1" s="165" t="s">
        <v>230</v>
      </c>
      <c r="B1" s="215"/>
    </row>
    <row r="2" spans="1:11" x14ac:dyDescent="0.55000000000000004">
      <c r="A2" s="143" t="s">
        <v>244</v>
      </c>
      <c r="B2" s="216"/>
    </row>
    <row r="3" spans="1:11" x14ac:dyDescent="0.55000000000000004">
      <c r="A3" s="215" t="s">
        <v>254</v>
      </c>
      <c r="B3" s="274"/>
      <c r="C3" s="166"/>
    </row>
    <row r="4" spans="1:11" x14ac:dyDescent="0.55000000000000004">
      <c r="A4" s="215"/>
      <c r="B4" s="274" t="s">
        <v>227</v>
      </c>
      <c r="C4" s="166"/>
    </row>
    <row r="5" spans="1:11" x14ac:dyDescent="0.55000000000000004">
      <c r="A5" s="215"/>
      <c r="B5" s="274" t="s">
        <v>297</v>
      </c>
      <c r="C5" s="166"/>
    </row>
    <row r="6" spans="1:11" x14ac:dyDescent="0.55000000000000004">
      <c r="A6" s="166"/>
      <c r="B6" s="166"/>
      <c r="C6" s="166"/>
    </row>
    <row r="7" spans="1:11" x14ac:dyDescent="0.55000000000000004">
      <c r="A7" s="142" t="s">
        <v>246</v>
      </c>
    </row>
    <row r="8" spans="1:11" x14ac:dyDescent="0.55000000000000004">
      <c r="B8" s="144" t="s">
        <v>169</v>
      </c>
      <c r="C8" s="293"/>
      <c r="D8" s="294"/>
      <c r="E8" s="294"/>
      <c r="F8" s="294"/>
      <c r="G8" s="295"/>
      <c r="K8" s="178"/>
    </row>
    <row r="9" spans="1:11" ht="14.5" customHeight="1" x14ac:dyDescent="0.55000000000000004">
      <c r="B9" s="145" t="s">
        <v>171</v>
      </c>
      <c r="C9" s="296"/>
      <c r="D9" s="297"/>
      <c r="E9" s="297"/>
      <c r="F9" s="297"/>
      <c r="G9" s="298"/>
    </row>
    <row r="10" spans="1:11" ht="14.5" customHeight="1" x14ac:dyDescent="0.55000000000000004">
      <c r="B10" s="146" t="s">
        <v>172</v>
      </c>
      <c r="C10" s="299"/>
      <c r="D10" s="300"/>
      <c r="E10" s="300"/>
      <c r="F10" s="300"/>
      <c r="G10" s="301"/>
    </row>
    <row r="11" spans="1:11" ht="14.5" customHeight="1" x14ac:dyDescent="0.55000000000000004">
      <c r="B11" s="214" t="s">
        <v>173</v>
      </c>
      <c r="C11" s="299"/>
      <c r="D11" s="300"/>
      <c r="E11" s="300"/>
      <c r="F11" s="300"/>
      <c r="G11" s="301"/>
    </row>
    <row r="12" spans="1:11" ht="14.5" customHeight="1" x14ac:dyDescent="0.55000000000000004">
      <c r="B12" s="146" t="s">
        <v>174</v>
      </c>
      <c r="C12" s="299"/>
      <c r="D12" s="300"/>
      <c r="E12" s="300"/>
      <c r="F12" s="300"/>
      <c r="G12" s="301"/>
    </row>
    <row r="13" spans="1:11" ht="14.5" customHeight="1" x14ac:dyDescent="0.55000000000000004">
      <c r="B13" s="146" t="s">
        <v>175</v>
      </c>
      <c r="C13" s="299"/>
      <c r="D13" s="300"/>
      <c r="E13" s="300"/>
      <c r="F13" s="300"/>
      <c r="G13" s="301"/>
    </row>
    <row r="14" spans="1:11" ht="14.5" customHeight="1" x14ac:dyDescent="0.55000000000000004">
      <c r="B14" s="146" t="s">
        <v>176</v>
      </c>
      <c r="C14" s="299"/>
      <c r="D14" s="300"/>
      <c r="E14" s="300"/>
      <c r="F14" s="300"/>
      <c r="G14" s="301"/>
    </row>
    <row r="15" spans="1:11" ht="87" customHeight="1" x14ac:dyDescent="0.55000000000000004">
      <c r="B15" s="214" t="s">
        <v>177</v>
      </c>
      <c r="C15" s="307"/>
      <c r="D15" s="308"/>
      <c r="E15" s="308"/>
      <c r="F15" s="308"/>
      <c r="G15" s="309"/>
    </row>
    <row r="16" spans="1:11" ht="58" customHeight="1" x14ac:dyDescent="0.55000000000000004">
      <c r="B16" s="214" t="s">
        <v>178</v>
      </c>
      <c r="C16" s="299"/>
      <c r="D16" s="300"/>
      <c r="E16" s="300"/>
      <c r="F16" s="300"/>
      <c r="G16" s="301"/>
    </row>
    <row r="17" spans="1:8" ht="148.5" customHeight="1" x14ac:dyDescent="0.55000000000000004">
      <c r="B17" s="147" t="s">
        <v>245</v>
      </c>
      <c r="C17" s="304"/>
      <c r="D17" s="305"/>
      <c r="E17" s="305"/>
      <c r="F17" s="305"/>
      <c r="G17" s="306"/>
      <c r="H17" s="217" t="s">
        <v>310</v>
      </c>
    </row>
    <row r="19" spans="1:8" x14ac:dyDescent="0.55000000000000004">
      <c r="A19" s="142" t="s">
        <v>179</v>
      </c>
    </row>
    <row r="20" spans="1:8" x14ac:dyDescent="0.55000000000000004">
      <c r="B20" s="144" t="s">
        <v>169</v>
      </c>
      <c r="C20" s="148" t="s">
        <v>170</v>
      </c>
      <c r="D20" s="149" t="s">
        <v>180</v>
      </c>
      <c r="E20" s="149" t="s">
        <v>181</v>
      </c>
      <c r="F20" s="149" t="s">
        <v>182</v>
      </c>
      <c r="G20" s="150" t="s">
        <v>183</v>
      </c>
    </row>
    <row r="21" spans="1:8" x14ac:dyDescent="0.55000000000000004">
      <c r="B21" s="151" t="s">
        <v>171</v>
      </c>
      <c r="C21" s="152" t="s">
        <v>184</v>
      </c>
      <c r="D21" s="153" t="s">
        <v>185</v>
      </c>
      <c r="E21" s="153" t="s">
        <v>186</v>
      </c>
      <c r="F21" s="153" t="s">
        <v>187</v>
      </c>
      <c r="G21" s="154" t="s">
        <v>188</v>
      </c>
    </row>
    <row r="22" spans="1:8" x14ac:dyDescent="0.55000000000000004">
      <c r="B22" s="155" t="s">
        <v>172</v>
      </c>
      <c r="C22" s="156" t="s">
        <v>189</v>
      </c>
      <c r="D22" s="157" t="s">
        <v>190</v>
      </c>
      <c r="E22" s="157" t="s">
        <v>191</v>
      </c>
      <c r="F22" s="157" t="s">
        <v>192</v>
      </c>
      <c r="G22" s="158" t="s">
        <v>193</v>
      </c>
    </row>
    <row r="23" spans="1:8" x14ac:dyDescent="0.55000000000000004">
      <c r="B23" s="302" t="s">
        <v>173</v>
      </c>
      <c r="C23" s="156" t="s">
        <v>194</v>
      </c>
      <c r="D23" s="303" t="s">
        <v>195</v>
      </c>
      <c r="E23" s="157" t="s">
        <v>196</v>
      </c>
      <c r="F23" s="157" t="s">
        <v>197</v>
      </c>
      <c r="G23" s="158" t="s">
        <v>198</v>
      </c>
    </row>
    <row r="24" spans="1:8" x14ac:dyDescent="0.55000000000000004">
      <c r="B24" s="302"/>
      <c r="C24" s="156" t="s">
        <v>199</v>
      </c>
      <c r="D24" s="303"/>
      <c r="E24" s="157" t="s">
        <v>200</v>
      </c>
      <c r="F24" s="157" t="s">
        <v>201</v>
      </c>
      <c r="G24" s="158" t="s">
        <v>202</v>
      </c>
    </row>
    <row r="25" spans="1:8" ht="40.5" x14ac:dyDescent="0.55000000000000004">
      <c r="B25" s="155" t="s">
        <v>174</v>
      </c>
      <c r="C25" s="156" t="s">
        <v>203</v>
      </c>
      <c r="D25" s="157" t="s">
        <v>204</v>
      </c>
      <c r="E25" s="157" t="s">
        <v>205</v>
      </c>
      <c r="F25" s="157" t="s">
        <v>206</v>
      </c>
      <c r="G25" s="158" t="s">
        <v>249</v>
      </c>
    </row>
    <row r="26" spans="1:8" ht="27" x14ac:dyDescent="0.55000000000000004">
      <c r="B26" s="155" t="s">
        <v>175</v>
      </c>
      <c r="C26" s="156" t="s">
        <v>207</v>
      </c>
      <c r="D26" s="157" t="s">
        <v>208</v>
      </c>
      <c r="E26" s="157" t="s">
        <v>209</v>
      </c>
      <c r="F26" s="157" t="s">
        <v>210</v>
      </c>
      <c r="G26" s="158" t="s">
        <v>211</v>
      </c>
    </row>
    <row r="27" spans="1:8" ht="27" x14ac:dyDescent="0.55000000000000004">
      <c r="B27" s="155" t="s">
        <v>176</v>
      </c>
      <c r="C27" s="156" t="s">
        <v>212</v>
      </c>
      <c r="D27" s="157" t="s">
        <v>213</v>
      </c>
      <c r="E27" s="157" t="s">
        <v>214</v>
      </c>
      <c r="F27" s="157" t="s">
        <v>215</v>
      </c>
      <c r="G27" s="158" t="s">
        <v>212</v>
      </c>
    </row>
    <row r="28" spans="1:8" x14ac:dyDescent="0.55000000000000004">
      <c r="B28" s="302" t="s">
        <v>216</v>
      </c>
      <c r="C28" s="310" t="s">
        <v>217</v>
      </c>
      <c r="D28" s="303"/>
      <c r="E28" s="303"/>
      <c r="F28" s="303"/>
      <c r="G28" s="311"/>
    </row>
    <row r="29" spans="1:8" x14ac:dyDescent="0.55000000000000004">
      <c r="B29" s="302"/>
      <c r="C29" s="310" t="s">
        <v>218</v>
      </c>
      <c r="D29" s="303"/>
      <c r="E29" s="303"/>
      <c r="F29" s="303"/>
      <c r="G29" s="311"/>
    </row>
    <row r="30" spans="1:8" x14ac:dyDescent="0.55000000000000004">
      <c r="B30" s="302" t="s">
        <v>219</v>
      </c>
      <c r="C30" s="310" t="s">
        <v>220</v>
      </c>
      <c r="D30" s="303"/>
      <c r="E30" s="303"/>
      <c r="F30" s="303"/>
      <c r="G30" s="311"/>
    </row>
    <row r="31" spans="1:8" x14ac:dyDescent="0.55000000000000004">
      <c r="B31" s="302"/>
      <c r="C31" s="310" t="s">
        <v>221</v>
      </c>
      <c r="D31" s="303"/>
      <c r="E31" s="303"/>
      <c r="F31" s="303"/>
      <c r="G31" s="311"/>
    </row>
    <row r="32" spans="1:8" x14ac:dyDescent="0.55000000000000004">
      <c r="B32" s="159" t="s">
        <v>245</v>
      </c>
      <c r="C32" s="160" t="s">
        <v>222</v>
      </c>
      <c r="D32" s="161" t="s">
        <v>223</v>
      </c>
      <c r="E32" s="161" t="s">
        <v>224</v>
      </c>
      <c r="F32" s="161" t="s">
        <v>225</v>
      </c>
      <c r="G32" s="162" t="s">
        <v>226</v>
      </c>
    </row>
    <row r="33" ht="3" customHeight="1" x14ac:dyDescent="0.55000000000000004"/>
  </sheetData>
  <sheetProtection algorithmName="SHA-512" hashValue="Xh6jemmaG+cCGkCJ55PthhBJQA5Tnt1VOiWGHDTUTFJnWSatWYXQEHl5Gw1TSr+M+I5gbzeN3v2KOgaFfqIU5g==" saltValue="5rrxlBY/hSQL/lWQOJN8kA==" spinCount="100000" sheet="1"/>
  <mergeCells count="18">
    <mergeCell ref="C28:G28"/>
    <mergeCell ref="C29:G29"/>
    <mergeCell ref="B30:B31"/>
    <mergeCell ref="C30:G30"/>
    <mergeCell ref="C31:G31"/>
    <mergeCell ref="B28:B29"/>
    <mergeCell ref="C8:G8"/>
    <mergeCell ref="C9:G9"/>
    <mergeCell ref="C10:G10"/>
    <mergeCell ref="B23:B24"/>
    <mergeCell ref="D23:D24"/>
    <mergeCell ref="C12:G12"/>
    <mergeCell ref="C13:G13"/>
    <mergeCell ref="C14:G14"/>
    <mergeCell ref="C17:G17"/>
    <mergeCell ref="C15:G15"/>
    <mergeCell ref="C16:G16"/>
    <mergeCell ref="C11:G11"/>
  </mergeCells>
  <phoneticPr fontId="4"/>
  <conditionalFormatting sqref="C11">
    <cfRule type="expression" dxfId="66" priority="7">
      <formula>$C$11=""</formula>
    </cfRule>
  </conditionalFormatting>
  <conditionalFormatting sqref="C8:G8">
    <cfRule type="expression" dxfId="65" priority="10">
      <formula>$C$8=""</formula>
    </cfRule>
  </conditionalFormatting>
  <conditionalFormatting sqref="C9:G9">
    <cfRule type="expression" dxfId="64" priority="9">
      <formula>$C$9=""</formula>
    </cfRule>
  </conditionalFormatting>
  <conditionalFormatting sqref="C10:G10">
    <cfRule type="expression" dxfId="63" priority="8">
      <formula>$C$10=""</formula>
    </cfRule>
  </conditionalFormatting>
  <conditionalFormatting sqref="C12:G12">
    <cfRule type="expression" dxfId="62" priority="6">
      <formula>$C$12=""</formula>
    </cfRule>
  </conditionalFormatting>
  <conditionalFormatting sqref="C13:G13">
    <cfRule type="expression" dxfId="61" priority="5">
      <formula>$C$13=""</formula>
    </cfRule>
  </conditionalFormatting>
  <conditionalFormatting sqref="C14:G14">
    <cfRule type="expression" dxfId="60" priority="4">
      <formula>$C$14=""</formula>
    </cfRule>
  </conditionalFormatting>
  <conditionalFormatting sqref="C15:G15">
    <cfRule type="expression" dxfId="59" priority="3">
      <formula>$C$15=""</formula>
    </cfRule>
  </conditionalFormatting>
  <conditionalFormatting sqref="C16:G16">
    <cfRule type="expression" dxfId="58" priority="2">
      <formula>$C$16=""</formula>
    </cfRule>
  </conditionalFormatting>
  <conditionalFormatting sqref="C17:G17">
    <cfRule type="expression" dxfId="57" priority="1">
      <formula>$C$17=""</formula>
    </cfRule>
  </conditionalFormatting>
  <dataValidations count="1">
    <dataValidation type="list" allowBlank="1" showInputMessage="1" showErrorMessage="1" sqref="C8" xr:uid="{E9A9F0C7-2AC4-489D-A172-E06A39EC195A}">
      <formula1>"論文,著作,学会,特許,社会連携・成果,その他"</formula1>
    </dataValidation>
  </dataValidations>
  <pageMargins left="0.43307086614173229" right="0.31496062992125984" top="0.74803149606299213" bottom="0.51181102362204722" header="0.31496062992125984" footer="0.31496062992125984"/>
  <pageSetup paperSize="9" fitToHeight="0" orientation="portrait" r:id="rId1"/>
  <headerFooter>
    <oddFooter>&amp;R&amp;F&amp;A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130C7-224C-4B82-A6B9-19D827970A14}">
  <sheetPr>
    <pageSetUpPr fitToPage="1"/>
  </sheetPr>
  <dimension ref="A1:K33"/>
  <sheetViews>
    <sheetView showGridLines="0" zoomScaleNormal="100" workbookViewId="0"/>
  </sheetViews>
  <sheetFormatPr defaultColWidth="8.6640625" defaultRowHeight="15" x14ac:dyDescent="0.55000000000000004"/>
  <cols>
    <col min="1" max="1" width="2.1640625" style="142" customWidth="1"/>
    <col min="2" max="2" width="12.1640625" style="142" customWidth="1"/>
    <col min="3" max="6" width="14.58203125" style="142" customWidth="1"/>
    <col min="7" max="7" width="14.83203125" style="142" customWidth="1"/>
    <col min="8" max="8" width="20.08203125" style="142" customWidth="1"/>
    <col min="9" max="16384" width="8.6640625" style="142"/>
  </cols>
  <sheetData>
    <row r="1" spans="1:11" ht="12.5" customHeight="1" x14ac:dyDescent="0.55000000000000004">
      <c r="A1" s="165" t="s">
        <v>250</v>
      </c>
      <c r="B1" s="215"/>
    </row>
    <row r="2" spans="1:11" x14ac:dyDescent="0.55000000000000004">
      <c r="A2" s="143" t="s">
        <v>244</v>
      </c>
      <c r="B2" s="216"/>
    </row>
    <row r="3" spans="1:11" x14ac:dyDescent="0.55000000000000004">
      <c r="A3" s="215" t="s">
        <v>254</v>
      </c>
      <c r="B3" s="274"/>
      <c r="C3" s="166"/>
    </row>
    <row r="4" spans="1:11" x14ac:dyDescent="0.55000000000000004">
      <c r="A4" s="215"/>
      <c r="B4" s="274" t="s">
        <v>227</v>
      </c>
      <c r="C4" s="166"/>
    </row>
    <row r="5" spans="1:11" x14ac:dyDescent="0.55000000000000004">
      <c r="A5" s="215"/>
      <c r="B5" s="274" t="s">
        <v>297</v>
      </c>
      <c r="C5" s="166"/>
    </row>
    <row r="6" spans="1:11" x14ac:dyDescent="0.55000000000000004">
      <c r="A6" s="166"/>
      <c r="B6" s="166"/>
      <c r="C6" s="166"/>
    </row>
    <row r="7" spans="1:11" x14ac:dyDescent="0.55000000000000004">
      <c r="A7" s="217" t="s">
        <v>298</v>
      </c>
    </row>
    <row r="8" spans="1:11" x14ac:dyDescent="0.55000000000000004">
      <c r="B8" s="144" t="s">
        <v>169</v>
      </c>
      <c r="C8" s="293"/>
      <c r="D8" s="294"/>
      <c r="E8" s="294"/>
      <c r="F8" s="294"/>
      <c r="G8" s="295"/>
      <c r="K8" s="178"/>
    </row>
    <row r="9" spans="1:11" ht="14.5" customHeight="1" x14ac:dyDescent="0.55000000000000004">
      <c r="B9" s="145" t="s">
        <v>171</v>
      </c>
      <c r="C9" s="296"/>
      <c r="D9" s="297"/>
      <c r="E9" s="297"/>
      <c r="F9" s="297"/>
      <c r="G9" s="298"/>
    </row>
    <row r="10" spans="1:11" ht="14.5" customHeight="1" x14ac:dyDescent="0.55000000000000004">
      <c r="B10" s="146" t="s">
        <v>172</v>
      </c>
      <c r="C10" s="357"/>
      <c r="D10" s="300"/>
      <c r="E10" s="300"/>
      <c r="F10" s="300"/>
      <c r="G10" s="301"/>
    </row>
    <row r="11" spans="1:11" ht="14.5" customHeight="1" x14ac:dyDescent="0.55000000000000004">
      <c r="B11" s="214" t="s">
        <v>173</v>
      </c>
      <c r="C11" s="299"/>
      <c r="D11" s="300"/>
      <c r="E11" s="300"/>
      <c r="F11" s="300"/>
      <c r="G11" s="301"/>
    </row>
    <row r="12" spans="1:11" ht="14.5" customHeight="1" x14ac:dyDescent="0.55000000000000004">
      <c r="B12" s="146" t="s">
        <v>174</v>
      </c>
      <c r="C12" s="299"/>
      <c r="D12" s="300"/>
      <c r="E12" s="300"/>
      <c r="F12" s="300"/>
      <c r="G12" s="301"/>
    </row>
    <row r="13" spans="1:11" ht="14.5" customHeight="1" x14ac:dyDescent="0.55000000000000004">
      <c r="B13" s="146" t="s">
        <v>175</v>
      </c>
      <c r="C13" s="299"/>
      <c r="D13" s="300"/>
      <c r="E13" s="300"/>
      <c r="F13" s="300"/>
      <c r="G13" s="301"/>
    </row>
    <row r="14" spans="1:11" ht="14.5" customHeight="1" x14ac:dyDescent="0.55000000000000004">
      <c r="B14" s="146" t="s">
        <v>176</v>
      </c>
      <c r="C14" s="299"/>
      <c r="D14" s="300"/>
      <c r="E14" s="300"/>
      <c r="F14" s="300"/>
      <c r="G14" s="301"/>
    </row>
    <row r="15" spans="1:11" ht="87" customHeight="1" x14ac:dyDescent="0.55000000000000004">
      <c r="B15" s="214" t="s">
        <v>177</v>
      </c>
      <c r="C15" s="307"/>
      <c r="D15" s="308"/>
      <c r="E15" s="308"/>
      <c r="F15" s="308"/>
      <c r="G15" s="309"/>
    </row>
    <row r="16" spans="1:11" ht="58" customHeight="1" x14ac:dyDescent="0.55000000000000004">
      <c r="B16" s="214" t="s">
        <v>178</v>
      </c>
      <c r="C16" s="299"/>
      <c r="D16" s="300"/>
      <c r="E16" s="300"/>
      <c r="F16" s="300"/>
      <c r="G16" s="301"/>
    </row>
    <row r="17" spans="1:8" ht="148.5" customHeight="1" x14ac:dyDescent="0.55000000000000004">
      <c r="B17" s="147" t="s">
        <v>245</v>
      </c>
      <c r="C17" s="304"/>
      <c r="D17" s="305"/>
      <c r="E17" s="305"/>
      <c r="F17" s="305"/>
      <c r="G17" s="306"/>
      <c r="H17" s="217" t="s">
        <v>311</v>
      </c>
    </row>
    <row r="19" spans="1:8" x14ac:dyDescent="0.55000000000000004">
      <c r="A19" s="142" t="s">
        <v>179</v>
      </c>
    </row>
    <row r="20" spans="1:8" x14ac:dyDescent="0.55000000000000004">
      <c r="B20" s="144" t="s">
        <v>169</v>
      </c>
      <c r="C20" s="148" t="s">
        <v>170</v>
      </c>
      <c r="D20" s="149" t="s">
        <v>180</v>
      </c>
      <c r="E20" s="149" t="s">
        <v>181</v>
      </c>
      <c r="F20" s="149" t="s">
        <v>182</v>
      </c>
      <c r="G20" s="150" t="s">
        <v>183</v>
      </c>
    </row>
    <row r="21" spans="1:8" x14ac:dyDescent="0.55000000000000004">
      <c r="B21" s="151" t="s">
        <v>171</v>
      </c>
      <c r="C21" s="152" t="s">
        <v>184</v>
      </c>
      <c r="D21" s="153" t="s">
        <v>185</v>
      </c>
      <c r="E21" s="153" t="s">
        <v>186</v>
      </c>
      <c r="F21" s="153" t="s">
        <v>187</v>
      </c>
      <c r="G21" s="154" t="s">
        <v>188</v>
      </c>
    </row>
    <row r="22" spans="1:8" x14ac:dyDescent="0.55000000000000004">
      <c r="B22" s="155" t="s">
        <v>172</v>
      </c>
      <c r="C22" s="156" t="s">
        <v>189</v>
      </c>
      <c r="D22" s="157" t="s">
        <v>190</v>
      </c>
      <c r="E22" s="157" t="s">
        <v>191</v>
      </c>
      <c r="F22" s="157" t="s">
        <v>192</v>
      </c>
      <c r="G22" s="158" t="s">
        <v>193</v>
      </c>
    </row>
    <row r="23" spans="1:8" x14ac:dyDescent="0.55000000000000004">
      <c r="B23" s="302" t="s">
        <v>173</v>
      </c>
      <c r="C23" s="156" t="s">
        <v>194</v>
      </c>
      <c r="D23" s="303" t="s">
        <v>195</v>
      </c>
      <c r="E23" s="157" t="s">
        <v>196</v>
      </c>
      <c r="F23" s="157" t="s">
        <v>197</v>
      </c>
      <c r="G23" s="158" t="s">
        <v>198</v>
      </c>
    </row>
    <row r="24" spans="1:8" x14ac:dyDescent="0.55000000000000004">
      <c r="B24" s="302"/>
      <c r="C24" s="156" t="s">
        <v>199</v>
      </c>
      <c r="D24" s="303"/>
      <c r="E24" s="157" t="s">
        <v>200</v>
      </c>
      <c r="F24" s="157" t="s">
        <v>201</v>
      </c>
      <c r="G24" s="158" t="s">
        <v>202</v>
      </c>
    </row>
    <row r="25" spans="1:8" ht="40.5" x14ac:dyDescent="0.55000000000000004">
      <c r="B25" s="155" t="s">
        <v>174</v>
      </c>
      <c r="C25" s="156" t="s">
        <v>203</v>
      </c>
      <c r="D25" s="157" t="s">
        <v>204</v>
      </c>
      <c r="E25" s="157" t="s">
        <v>205</v>
      </c>
      <c r="F25" s="157" t="s">
        <v>206</v>
      </c>
      <c r="G25" s="158" t="s">
        <v>249</v>
      </c>
    </row>
    <row r="26" spans="1:8" ht="27" x14ac:dyDescent="0.55000000000000004">
      <c r="B26" s="155" t="s">
        <v>175</v>
      </c>
      <c r="C26" s="156" t="s">
        <v>207</v>
      </c>
      <c r="D26" s="157" t="s">
        <v>208</v>
      </c>
      <c r="E26" s="157" t="s">
        <v>209</v>
      </c>
      <c r="F26" s="157" t="s">
        <v>210</v>
      </c>
      <c r="G26" s="158" t="s">
        <v>211</v>
      </c>
    </row>
    <row r="27" spans="1:8" ht="27" x14ac:dyDescent="0.55000000000000004">
      <c r="B27" s="155" t="s">
        <v>176</v>
      </c>
      <c r="C27" s="156" t="s">
        <v>212</v>
      </c>
      <c r="D27" s="157" t="s">
        <v>213</v>
      </c>
      <c r="E27" s="157" t="s">
        <v>214</v>
      </c>
      <c r="F27" s="157" t="s">
        <v>215</v>
      </c>
      <c r="G27" s="158" t="s">
        <v>212</v>
      </c>
    </row>
    <row r="28" spans="1:8" x14ac:dyDescent="0.55000000000000004">
      <c r="B28" s="302" t="s">
        <v>216</v>
      </c>
      <c r="C28" s="310" t="s">
        <v>217</v>
      </c>
      <c r="D28" s="303"/>
      <c r="E28" s="303"/>
      <c r="F28" s="303"/>
      <c r="G28" s="311"/>
    </row>
    <row r="29" spans="1:8" x14ac:dyDescent="0.55000000000000004">
      <c r="B29" s="302"/>
      <c r="C29" s="310" t="s">
        <v>218</v>
      </c>
      <c r="D29" s="303"/>
      <c r="E29" s="303"/>
      <c r="F29" s="303"/>
      <c r="G29" s="311"/>
    </row>
    <row r="30" spans="1:8" x14ac:dyDescent="0.55000000000000004">
      <c r="B30" s="302" t="s">
        <v>219</v>
      </c>
      <c r="C30" s="310" t="s">
        <v>220</v>
      </c>
      <c r="D30" s="303"/>
      <c r="E30" s="303"/>
      <c r="F30" s="303"/>
      <c r="G30" s="311"/>
    </row>
    <row r="31" spans="1:8" x14ac:dyDescent="0.55000000000000004">
      <c r="B31" s="302"/>
      <c r="C31" s="310" t="s">
        <v>221</v>
      </c>
      <c r="D31" s="303"/>
      <c r="E31" s="303"/>
      <c r="F31" s="303"/>
      <c r="G31" s="311"/>
    </row>
    <row r="32" spans="1:8" x14ac:dyDescent="0.55000000000000004">
      <c r="B32" s="159" t="s">
        <v>245</v>
      </c>
      <c r="C32" s="160" t="s">
        <v>222</v>
      </c>
      <c r="D32" s="161" t="s">
        <v>223</v>
      </c>
      <c r="E32" s="161" t="s">
        <v>224</v>
      </c>
      <c r="F32" s="161" t="s">
        <v>225</v>
      </c>
      <c r="G32" s="162" t="s">
        <v>226</v>
      </c>
    </row>
    <row r="33" ht="3" customHeight="1" x14ac:dyDescent="0.55000000000000004"/>
  </sheetData>
  <sheetProtection algorithmName="SHA-512" hashValue="lm/8UMaptPLKW36UWSRM1E1Vs8nkTTVwhpaQoZ29Me4RCbt0S9gxhEhx3oOzy3JP1fTQDe/4H1UVu4gZg5XCSw==" saltValue="qzG/Ju4OOWufkpACLMNRnA==" spinCount="100000" sheet="1"/>
  <mergeCells count="18">
    <mergeCell ref="B28:B29"/>
    <mergeCell ref="C28:G28"/>
    <mergeCell ref="C29:G29"/>
    <mergeCell ref="B30:B31"/>
    <mergeCell ref="C30:G30"/>
    <mergeCell ref="C31:G31"/>
    <mergeCell ref="C14:G14"/>
    <mergeCell ref="C15:G15"/>
    <mergeCell ref="C16:G16"/>
    <mergeCell ref="C17:G17"/>
    <mergeCell ref="B23:B24"/>
    <mergeCell ref="D23:D24"/>
    <mergeCell ref="C13:G13"/>
    <mergeCell ref="C8:G8"/>
    <mergeCell ref="C9:G9"/>
    <mergeCell ref="C10:G10"/>
    <mergeCell ref="C11:G11"/>
    <mergeCell ref="C12:G12"/>
  </mergeCells>
  <phoneticPr fontId="4"/>
  <conditionalFormatting sqref="C11">
    <cfRule type="expression" dxfId="56" priority="7">
      <formula>$C$11=""</formula>
    </cfRule>
  </conditionalFormatting>
  <conditionalFormatting sqref="C8:G8">
    <cfRule type="expression" dxfId="55" priority="10">
      <formula>$C$8=""</formula>
    </cfRule>
  </conditionalFormatting>
  <conditionalFormatting sqref="C9:G9">
    <cfRule type="expression" dxfId="54" priority="9">
      <formula>$C$9=""</formula>
    </cfRule>
  </conditionalFormatting>
  <conditionalFormatting sqref="C10:G10">
    <cfRule type="expression" dxfId="53" priority="8">
      <formula>$C$10=""</formula>
    </cfRule>
  </conditionalFormatting>
  <conditionalFormatting sqref="C12:G12">
    <cfRule type="expression" dxfId="52" priority="6">
      <formula>$C$12=""</formula>
    </cfRule>
  </conditionalFormatting>
  <conditionalFormatting sqref="C13:G13">
    <cfRule type="expression" dxfId="51" priority="5">
      <formula>$C$13=""</formula>
    </cfRule>
  </conditionalFormatting>
  <conditionalFormatting sqref="C14:G14">
    <cfRule type="expression" dxfId="50" priority="4">
      <formula>$C$14=""</formula>
    </cfRule>
  </conditionalFormatting>
  <conditionalFormatting sqref="C15:G15">
    <cfRule type="expression" dxfId="49" priority="3">
      <formula>$C$15=""</formula>
    </cfRule>
  </conditionalFormatting>
  <conditionalFormatting sqref="C16:G16">
    <cfRule type="expression" dxfId="48" priority="2">
      <formula>$C$16=""</formula>
    </cfRule>
  </conditionalFormatting>
  <conditionalFormatting sqref="C17:G17">
    <cfRule type="expression" dxfId="47" priority="1">
      <formula>$C$17=""</formula>
    </cfRule>
  </conditionalFormatting>
  <dataValidations count="1">
    <dataValidation type="list" allowBlank="1" showInputMessage="1" showErrorMessage="1" sqref="C8" xr:uid="{270945BB-7B34-4CCF-938D-D2F2E1415A5F}">
      <formula1>"論文,著作,学会,特許,社会連携・成果,その他"</formula1>
    </dataValidation>
  </dataValidations>
  <pageMargins left="0.43307086614173229" right="0.31496062992125984" top="0.74803149606299213" bottom="0.51181102362204722" header="0.31496062992125984" footer="0.31496062992125984"/>
  <pageSetup paperSize="9" fitToHeight="0" orientation="portrait" r:id="rId1"/>
  <headerFooter>
    <oddFooter>&amp;R&amp;F&amp;A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52BC-04AF-4D30-9076-B495473669A4}">
  <sheetPr>
    <pageSetUpPr fitToPage="1"/>
  </sheetPr>
  <dimension ref="A1:K33"/>
  <sheetViews>
    <sheetView showGridLines="0" zoomScaleNormal="100" workbookViewId="0"/>
  </sheetViews>
  <sheetFormatPr defaultColWidth="8.6640625" defaultRowHeight="15" x14ac:dyDescent="0.55000000000000004"/>
  <cols>
    <col min="1" max="1" width="2.1640625" style="142" customWidth="1"/>
    <col min="2" max="2" width="12.1640625" style="142" customWidth="1"/>
    <col min="3" max="6" width="14.58203125" style="142" customWidth="1"/>
    <col min="7" max="7" width="14.83203125" style="142" customWidth="1"/>
    <col min="8" max="8" width="20.08203125" style="142" customWidth="1"/>
    <col min="9" max="16384" width="8.6640625" style="142"/>
  </cols>
  <sheetData>
    <row r="1" spans="1:11" ht="12.5" customHeight="1" x14ac:dyDescent="0.55000000000000004">
      <c r="A1" s="165" t="s">
        <v>251</v>
      </c>
      <c r="B1" s="215"/>
    </row>
    <row r="2" spans="1:11" x14ac:dyDescent="0.55000000000000004">
      <c r="A2" s="143" t="s">
        <v>244</v>
      </c>
      <c r="B2" s="216"/>
    </row>
    <row r="3" spans="1:11" x14ac:dyDescent="0.55000000000000004">
      <c r="A3" s="215" t="s">
        <v>254</v>
      </c>
      <c r="B3" s="274"/>
      <c r="C3" s="166"/>
    </row>
    <row r="4" spans="1:11" x14ac:dyDescent="0.55000000000000004">
      <c r="A4" s="215"/>
      <c r="B4" s="274" t="s">
        <v>227</v>
      </c>
      <c r="C4" s="166"/>
    </row>
    <row r="5" spans="1:11" x14ac:dyDescent="0.55000000000000004">
      <c r="A5" s="215"/>
      <c r="B5" s="274" t="s">
        <v>297</v>
      </c>
      <c r="C5" s="166"/>
    </row>
    <row r="6" spans="1:11" x14ac:dyDescent="0.55000000000000004">
      <c r="A6" s="166"/>
      <c r="B6" s="166"/>
      <c r="C6" s="166"/>
    </row>
    <row r="7" spans="1:11" x14ac:dyDescent="0.55000000000000004">
      <c r="A7" s="217" t="s">
        <v>299</v>
      </c>
    </row>
    <row r="8" spans="1:11" x14ac:dyDescent="0.55000000000000004">
      <c r="B8" s="144" t="s">
        <v>169</v>
      </c>
      <c r="C8" s="293"/>
      <c r="D8" s="294"/>
      <c r="E8" s="294"/>
      <c r="F8" s="294"/>
      <c r="G8" s="295"/>
      <c r="K8" s="178"/>
    </row>
    <row r="9" spans="1:11" ht="14.5" customHeight="1" x14ac:dyDescent="0.55000000000000004">
      <c r="B9" s="145" t="s">
        <v>171</v>
      </c>
      <c r="C9" s="296"/>
      <c r="D9" s="297"/>
      <c r="E9" s="297"/>
      <c r="F9" s="297"/>
      <c r="G9" s="298"/>
    </row>
    <row r="10" spans="1:11" ht="14.5" customHeight="1" x14ac:dyDescent="0.55000000000000004">
      <c r="B10" s="146" t="s">
        <v>172</v>
      </c>
      <c r="C10" s="299"/>
      <c r="D10" s="300"/>
      <c r="E10" s="300"/>
      <c r="F10" s="300"/>
      <c r="G10" s="301"/>
    </row>
    <row r="11" spans="1:11" ht="14.5" customHeight="1" x14ac:dyDescent="0.55000000000000004">
      <c r="B11" s="214" t="s">
        <v>173</v>
      </c>
      <c r="C11" s="299"/>
      <c r="D11" s="300"/>
      <c r="E11" s="300"/>
      <c r="F11" s="300"/>
      <c r="G11" s="301"/>
    </row>
    <row r="12" spans="1:11" ht="14.5" customHeight="1" x14ac:dyDescent="0.55000000000000004">
      <c r="B12" s="146" t="s">
        <v>174</v>
      </c>
      <c r="C12" s="299"/>
      <c r="D12" s="300"/>
      <c r="E12" s="300"/>
      <c r="F12" s="300"/>
      <c r="G12" s="301"/>
    </row>
    <row r="13" spans="1:11" ht="14.5" customHeight="1" x14ac:dyDescent="0.55000000000000004">
      <c r="B13" s="146" t="s">
        <v>175</v>
      </c>
      <c r="C13" s="299"/>
      <c r="D13" s="300"/>
      <c r="E13" s="300"/>
      <c r="F13" s="300"/>
      <c r="G13" s="301"/>
    </row>
    <row r="14" spans="1:11" ht="14.5" customHeight="1" x14ac:dyDescent="0.55000000000000004">
      <c r="B14" s="146" t="s">
        <v>176</v>
      </c>
      <c r="C14" s="299"/>
      <c r="D14" s="300"/>
      <c r="E14" s="300"/>
      <c r="F14" s="300"/>
      <c r="G14" s="301"/>
    </row>
    <row r="15" spans="1:11" ht="87" customHeight="1" x14ac:dyDescent="0.55000000000000004">
      <c r="B15" s="214" t="s">
        <v>177</v>
      </c>
      <c r="C15" s="307"/>
      <c r="D15" s="308"/>
      <c r="E15" s="308"/>
      <c r="F15" s="308"/>
      <c r="G15" s="309"/>
    </row>
    <row r="16" spans="1:11" ht="58" customHeight="1" x14ac:dyDescent="0.55000000000000004">
      <c r="B16" s="214" t="s">
        <v>178</v>
      </c>
      <c r="C16" s="299"/>
      <c r="D16" s="300"/>
      <c r="E16" s="300"/>
      <c r="F16" s="300"/>
      <c r="G16" s="301"/>
    </row>
    <row r="17" spans="1:8" ht="148.5" customHeight="1" x14ac:dyDescent="0.55000000000000004">
      <c r="B17" s="147" t="s">
        <v>245</v>
      </c>
      <c r="C17" s="304"/>
      <c r="D17" s="305"/>
      <c r="E17" s="305"/>
      <c r="F17" s="305"/>
      <c r="G17" s="306"/>
      <c r="H17" s="217" t="s">
        <v>311</v>
      </c>
    </row>
    <row r="19" spans="1:8" x14ac:dyDescent="0.55000000000000004">
      <c r="A19" s="142" t="s">
        <v>179</v>
      </c>
    </row>
    <row r="20" spans="1:8" x14ac:dyDescent="0.55000000000000004">
      <c r="B20" s="144" t="s">
        <v>169</v>
      </c>
      <c r="C20" s="148" t="s">
        <v>170</v>
      </c>
      <c r="D20" s="149" t="s">
        <v>180</v>
      </c>
      <c r="E20" s="149" t="s">
        <v>181</v>
      </c>
      <c r="F20" s="149" t="s">
        <v>182</v>
      </c>
      <c r="G20" s="150" t="s">
        <v>183</v>
      </c>
    </row>
    <row r="21" spans="1:8" x14ac:dyDescent="0.55000000000000004">
      <c r="B21" s="151" t="s">
        <v>171</v>
      </c>
      <c r="C21" s="152" t="s">
        <v>184</v>
      </c>
      <c r="D21" s="153" t="s">
        <v>185</v>
      </c>
      <c r="E21" s="153" t="s">
        <v>186</v>
      </c>
      <c r="F21" s="153" t="s">
        <v>187</v>
      </c>
      <c r="G21" s="154" t="s">
        <v>188</v>
      </c>
    </row>
    <row r="22" spans="1:8" x14ac:dyDescent="0.55000000000000004">
      <c r="B22" s="155" t="s">
        <v>172</v>
      </c>
      <c r="C22" s="156" t="s">
        <v>189</v>
      </c>
      <c r="D22" s="157" t="s">
        <v>190</v>
      </c>
      <c r="E22" s="157" t="s">
        <v>191</v>
      </c>
      <c r="F22" s="157" t="s">
        <v>192</v>
      </c>
      <c r="G22" s="158" t="s">
        <v>193</v>
      </c>
    </row>
    <row r="23" spans="1:8" x14ac:dyDescent="0.55000000000000004">
      <c r="B23" s="302" t="s">
        <v>173</v>
      </c>
      <c r="C23" s="156" t="s">
        <v>194</v>
      </c>
      <c r="D23" s="303" t="s">
        <v>195</v>
      </c>
      <c r="E23" s="157" t="s">
        <v>196</v>
      </c>
      <c r="F23" s="157" t="s">
        <v>197</v>
      </c>
      <c r="G23" s="158" t="s">
        <v>198</v>
      </c>
    </row>
    <row r="24" spans="1:8" x14ac:dyDescent="0.55000000000000004">
      <c r="B24" s="302"/>
      <c r="C24" s="156" t="s">
        <v>199</v>
      </c>
      <c r="D24" s="303"/>
      <c r="E24" s="157" t="s">
        <v>200</v>
      </c>
      <c r="F24" s="157" t="s">
        <v>201</v>
      </c>
      <c r="G24" s="158" t="s">
        <v>202</v>
      </c>
    </row>
    <row r="25" spans="1:8" ht="40.5" x14ac:dyDescent="0.55000000000000004">
      <c r="B25" s="155" t="s">
        <v>174</v>
      </c>
      <c r="C25" s="156" t="s">
        <v>203</v>
      </c>
      <c r="D25" s="157" t="s">
        <v>204</v>
      </c>
      <c r="E25" s="157" t="s">
        <v>205</v>
      </c>
      <c r="F25" s="157" t="s">
        <v>206</v>
      </c>
      <c r="G25" s="158" t="s">
        <v>249</v>
      </c>
    </row>
    <row r="26" spans="1:8" ht="27" x14ac:dyDescent="0.55000000000000004">
      <c r="B26" s="155" t="s">
        <v>175</v>
      </c>
      <c r="C26" s="156" t="s">
        <v>207</v>
      </c>
      <c r="D26" s="157" t="s">
        <v>208</v>
      </c>
      <c r="E26" s="157" t="s">
        <v>209</v>
      </c>
      <c r="F26" s="157" t="s">
        <v>210</v>
      </c>
      <c r="G26" s="158" t="s">
        <v>211</v>
      </c>
    </row>
    <row r="27" spans="1:8" ht="27" x14ac:dyDescent="0.55000000000000004">
      <c r="B27" s="155" t="s">
        <v>176</v>
      </c>
      <c r="C27" s="156" t="s">
        <v>212</v>
      </c>
      <c r="D27" s="157" t="s">
        <v>213</v>
      </c>
      <c r="E27" s="157" t="s">
        <v>214</v>
      </c>
      <c r="F27" s="157" t="s">
        <v>215</v>
      </c>
      <c r="G27" s="158" t="s">
        <v>212</v>
      </c>
    </row>
    <row r="28" spans="1:8" x14ac:dyDescent="0.55000000000000004">
      <c r="B28" s="302" t="s">
        <v>216</v>
      </c>
      <c r="C28" s="310" t="s">
        <v>217</v>
      </c>
      <c r="D28" s="303"/>
      <c r="E28" s="303"/>
      <c r="F28" s="303"/>
      <c r="G28" s="311"/>
    </row>
    <row r="29" spans="1:8" x14ac:dyDescent="0.55000000000000004">
      <c r="B29" s="302"/>
      <c r="C29" s="310" t="s">
        <v>218</v>
      </c>
      <c r="D29" s="303"/>
      <c r="E29" s="303"/>
      <c r="F29" s="303"/>
      <c r="G29" s="311"/>
    </row>
    <row r="30" spans="1:8" x14ac:dyDescent="0.55000000000000004">
      <c r="B30" s="302" t="s">
        <v>219</v>
      </c>
      <c r="C30" s="310" t="s">
        <v>220</v>
      </c>
      <c r="D30" s="303"/>
      <c r="E30" s="303"/>
      <c r="F30" s="303"/>
      <c r="G30" s="311"/>
    </row>
    <row r="31" spans="1:8" x14ac:dyDescent="0.55000000000000004">
      <c r="B31" s="302"/>
      <c r="C31" s="310" t="s">
        <v>221</v>
      </c>
      <c r="D31" s="303"/>
      <c r="E31" s="303"/>
      <c r="F31" s="303"/>
      <c r="G31" s="311"/>
    </row>
    <row r="32" spans="1:8" x14ac:dyDescent="0.55000000000000004">
      <c r="B32" s="159" t="s">
        <v>245</v>
      </c>
      <c r="C32" s="160" t="s">
        <v>222</v>
      </c>
      <c r="D32" s="161" t="s">
        <v>223</v>
      </c>
      <c r="E32" s="161" t="s">
        <v>224</v>
      </c>
      <c r="F32" s="161" t="s">
        <v>225</v>
      </c>
      <c r="G32" s="162" t="s">
        <v>226</v>
      </c>
    </row>
    <row r="33" ht="3" customHeight="1" x14ac:dyDescent="0.55000000000000004"/>
  </sheetData>
  <sheetProtection algorithmName="SHA-512" hashValue="SkZK3xx6v2OiIUjD0tIl3NmWIwSeWDE2xWdn32b5P/5FmRGWXY91iDh0QTHDLbCmkqyzfESWa16iqqxF/DX/mA==" saltValue="VHDBhJ4+os8e1N3O36hMpQ==" spinCount="100000" sheet="1"/>
  <mergeCells count="18">
    <mergeCell ref="B28:B29"/>
    <mergeCell ref="C28:G28"/>
    <mergeCell ref="C29:G29"/>
    <mergeCell ref="B30:B31"/>
    <mergeCell ref="C30:G30"/>
    <mergeCell ref="C31:G31"/>
    <mergeCell ref="C14:G14"/>
    <mergeCell ref="C15:G15"/>
    <mergeCell ref="C16:G16"/>
    <mergeCell ref="C17:G17"/>
    <mergeCell ref="B23:B24"/>
    <mergeCell ref="D23:D24"/>
    <mergeCell ref="C13:G13"/>
    <mergeCell ref="C8:G8"/>
    <mergeCell ref="C9:G9"/>
    <mergeCell ref="C10:G10"/>
    <mergeCell ref="C11:G11"/>
    <mergeCell ref="C12:G12"/>
  </mergeCells>
  <phoneticPr fontId="4"/>
  <conditionalFormatting sqref="C11">
    <cfRule type="expression" dxfId="46" priority="7">
      <formula>$C$11=""</formula>
    </cfRule>
  </conditionalFormatting>
  <conditionalFormatting sqref="C8:G8">
    <cfRule type="expression" dxfId="45" priority="10">
      <formula>$C$8=""</formula>
    </cfRule>
  </conditionalFormatting>
  <conditionalFormatting sqref="C9:G9">
    <cfRule type="expression" dxfId="44" priority="9">
      <formula>$C$9=""</formula>
    </cfRule>
  </conditionalFormatting>
  <conditionalFormatting sqref="C10:G10">
    <cfRule type="expression" dxfId="43" priority="8">
      <formula>$C$10=""</formula>
    </cfRule>
  </conditionalFormatting>
  <conditionalFormatting sqref="C12:G12">
    <cfRule type="expression" dxfId="42" priority="6">
      <formula>$C$12=""</formula>
    </cfRule>
  </conditionalFormatting>
  <conditionalFormatting sqref="C13:G13">
    <cfRule type="expression" dxfId="41" priority="5">
      <formula>$C$13=""</formula>
    </cfRule>
  </conditionalFormatting>
  <conditionalFormatting sqref="C14:G14">
    <cfRule type="expression" dxfId="40" priority="4">
      <formula>$C$14=""</formula>
    </cfRule>
  </conditionalFormatting>
  <conditionalFormatting sqref="C15:G15">
    <cfRule type="expression" dxfId="39" priority="3">
      <formula>$C$15=""</formula>
    </cfRule>
  </conditionalFormatting>
  <conditionalFormatting sqref="C16:G16">
    <cfRule type="expression" dxfId="38" priority="2">
      <formula>$C$16=""</formula>
    </cfRule>
  </conditionalFormatting>
  <conditionalFormatting sqref="C17:G17">
    <cfRule type="expression" dxfId="37" priority="1">
      <formula>$C$17=""</formula>
    </cfRule>
  </conditionalFormatting>
  <dataValidations count="1">
    <dataValidation type="list" allowBlank="1" showInputMessage="1" showErrorMessage="1" sqref="C8" xr:uid="{08ECE4EA-5842-4768-9B12-6CD552CD41DC}">
      <formula1>"論文,著作,学会,特許,社会連携・成果,その他"</formula1>
    </dataValidation>
  </dataValidations>
  <pageMargins left="0.43307086614173229" right="0.31496062992125984" top="0.74803149606299213" bottom="0.51181102362204722" header="0.31496062992125984" footer="0.31496062992125984"/>
  <pageSetup paperSize="9" fitToHeight="0" orientation="portrait" r:id="rId1"/>
  <headerFooter>
    <oddFooter>&amp;R&amp;F&amp;A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93F15-A832-4DB1-9E89-F9F3E82AAC66}">
  <sheetPr codeName="Sheet4">
    <pageSetUpPr fitToPage="1"/>
  </sheetPr>
  <dimension ref="A1:G7"/>
  <sheetViews>
    <sheetView showGridLines="0" zoomScaleNormal="100" zoomScaleSheetLayoutView="100" workbookViewId="0"/>
  </sheetViews>
  <sheetFormatPr defaultColWidth="8.6640625" defaultRowHeight="15" x14ac:dyDescent="0.55000000000000004"/>
  <cols>
    <col min="1" max="1" width="2.1640625" style="142" customWidth="1"/>
    <col min="2" max="2" width="12.1640625" style="142" customWidth="1"/>
    <col min="3" max="6" width="14.58203125" style="142" customWidth="1"/>
    <col min="7" max="7" width="14.83203125" style="142" customWidth="1"/>
    <col min="8" max="8" width="0.58203125" style="142" customWidth="1"/>
    <col min="9" max="16384" width="8.6640625" style="142"/>
  </cols>
  <sheetData>
    <row r="1" spans="1:7" ht="12.5" customHeight="1" x14ac:dyDescent="0.55000000000000004">
      <c r="A1" s="165" t="s">
        <v>252</v>
      </c>
      <c r="B1" s="215"/>
    </row>
    <row r="2" spans="1:7" x14ac:dyDescent="0.55000000000000004">
      <c r="A2" s="143" t="s">
        <v>265</v>
      </c>
      <c r="B2" s="216"/>
    </row>
    <row r="3" spans="1:7" x14ac:dyDescent="0.55000000000000004">
      <c r="A3" s="215"/>
      <c r="B3" s="215"/>
    </row>
    <row r="4" spans="1:7" x14ac:dyDescent="0.55000000000000004">
      <c r="A4" s="215" t="s">
        <v>263</v>
      </c>
      <c r="B4" s="215"/>
    </row>
    <row r="5" spans="1:7" x14ac:dyDescent="0.55000000000000004">
      <c r="A5" s="215" t="s">
        <v>264</v>
      </c>
      <c r="B5" s="215"/>
    </row>
    <row r="7" spans="1:7" ht="225" customHeight="1" x14ac:dyDescent="0.55000000000000004">
      <c r="B7" s="312"/>
      <c r="C7" s="313"/>
      <c r="D7" s="313"/>
      <c r="E7" s="313"/>
      <c r="F7" s="313"/>
      <c r="G7" s="314"/>
    </row>
  </sheetData>
  <sheetProtection algorithmName="SHA-512" hashValue="nnKAxZpapzvbCOnPQxN2uiWWH2DMfDO7NHU4o31PaMwjd5XZbvUipWpCt0stPbQOEosF42fS3qsPCj7Xe6fibQ==" saltValue="aJEo74IK8Y2hfu4/aUd8Tg==" spinCount="100000" sheet="1"/>
  <mergeCells count="1">
    <mergeCell ref="B7:G7"/>
  </mergeCells>
  <phoneticPr fontId="4"/>
  <conditionalFormatting sqref="B7:G7">
    <cfRule type="expression" dxfId="36" priority="1">
      <formula>$B$7=""</formula>
    </cfRule>
  </conditionalFormatting>
  <pageMargins left="0.43307086614173229" right="0.31496062992125984" top="0.74803149606299213" bottom="0.74803149606299213" header="0.31496062992125984" footer="0.31496062992125984"/>
  <pageSetup paperSize="9" fitToHeight="0" orientation="portrait" r:id="rId1"/>
  <headerFooter>
    <oddFooter>&amp;R&amp;F&amp;A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6FF1-48E1-42AC-99B7-EE252FFAF930}">
  <sheetPr codeName="Sheet41">
    <pageSetUpPr fitToPage="1"/>
  </sheetPr>
  <dimension ref="A1:L44"/>
  <sheetViews>
    <sheetView showGridLines="0" zoomScaleNormal="100" workbookViewId="0"/>
  </sheetViews>
  <sheetFormatPr defaultColWidth="8.6640625" defaultRowHeight="15" x14ac:dyDescent="0.55000000000000004"/>
  <cols>
    <col min="1" max="1" width="3.58203125" style="224" bestFit="1" customWidth="1"/>
    <col min="2" max="2" width="28.9140625" style="186" bestFit="1" customWidth="1"/>
    <col min="3" max="3" width="9.58203125" style="225" customWidth="1"/>
    <col min="4" max="4" width="6.58203125" style="225" customWidth="1"/>
    <col min="5" max="5" width="10.58203125" style="225" customWidth="1"/>
    <col min="6" max="6" width="7.83203125" style="186" bestFit="1" customWidth="1"/>
    <col min="7" max="7" width="25.58203125" style="186" customWidth="1"/>
    <col min="8" max="12" width="9.1640625" style="73" customWidth="1"/>
    <col min="13" max="16384" width="8.6640625" style="186"/>
  </cols>
  <sheetData>
    <row r="1" spans="1:12" ht="13.5" customHeight="1" x14ac:dyDescent="0.55000000000000004">
      <c r="A1" s="185" t="s">
        <v>307</v>
      </c>
      <c r="B1" s="73"/>
      <c r="C1" s="218"/>
      <c r="D1" s="218"/>
      <c r="E1" s="218"/>
      <c r="F1" s="73"/>
      <c r="G1" s="73"/>
    </row>
    <row r="2" spans="1:12" s="219" customFormat="1" ht="16.5" customHeight="1" x14ac:dyDescent="0.55000000000000004">
      <c r="A2" s="73" t="s">
        <v>228</v>
      </c>
      <c r="B2" s="1"/>
      <c r="C2" s="167"/>
      <c r="D2" s="167"/>
      <c r="E2" s="167"/>
      <c r="F2" s="26"/>
      <c r="G2" s="26"/>
      <c r="H2" s="26"/>
      <c r="I2" s="26"/>
      <c r="J2" s="26"/>
      <c r="K2" s="26"/>
      <c r="L2" s="26"/>
    </row>
    <row r="3" spans="1:12" s="219" customFormat="1" ht="13.5" x14ac:dyDescent="0.55000000000000004">
      <c r="A3" s="26"/>
      <c r="B3" s="26"/>
      <c r="C3" s="167"/>
      <c r="D3" s="167"/>
      <c r="E3" s="167"/>
      <c r="F3" s="168" t="s">
        <v>247</v>
      </c>
      <c r="G3" s="169"/>
      <c r="H3" s="26"/>
      <c r="I3" s="26"/>
      <c r="J3" s="26"/>
      <c r="K3" s="26"/>
      <c r="L3" s="26"/>
    </row>
    <row r="4" spans="1:12" s="219" customFormat="1" ht="14" thickBot="1" x14ac:dyDescent="0.6">
      <c r="A4" s="26"/>
      <c r="B4" s="170"/>
      <c r="C4" s="171"/>
      <c r="D4" s="26"/>
      <c r="E4" s="172"/>
      <c r="F4" s="173" t="s">
        <v>248</v>
      </c>
      <c r="G4" s="169"/>
      <c r="H4" s="26"/>
      <c r="I4" s="26"/>
      <c r="J4" s="26"/>
      <c r="K4" s="26"/>
      <c r="L4" s="26"/>
    </row>
    <row r="5" spans="1:12" s="219" customFormat="1" ht="18" customHeight="1" x14ac:dyDescent="0.55000000000000004">
      <c r="A5" s="321" t="s">
        <v>300</v>
      </c>
      <c r="B5" s="322"/>
      <c r="C5" s="325" t="s">
        <v>0</v>
      </c>
      <c r="D5" s="326"/>
      <c r="E5" s="327"/>
      <c r="F5" s="328" t="s">
        <v>1</v>
      </c>
      <c r="G5" s="330" t="s">
        <v>2</v>
      </c>
      <c r="H5" s="26"/>
      <c r="I5" s="26"/>
      <c r="J5" s="26"/>
      <c r="K5" s="26"/>
      <c r="L5" s="26"/>
    </row>
    <row r="6" spans="1:12" s="219" customFormat="1" ht="18" customHeight="1" thickBot="1" x14ac:dyDescent="0.6">
      <c r="A6" s="323"/>
      <c r="B6" s="324"/>
      <c r="C6" s="27" t="s">
        <v>3</v>
      </c>
      <c r="D6" s="27" t="s">
        <v>4</v>
      </c>
      <c r="E6" s="2" t="s">
        <v>5</v>
      </c>
      <c r="F6" s="329"/>
      <c r="G6" s="331"/>
      <c r="H6" s="26"/>
      <c r="I6" s="26"/>
      <c r="J6" s="26"/>
      <c r="K6" s="26"/>
      <c r="L6" s="26"/>
    </row>
    <row r="7" spans="1:12" ht="18" customHeight="1" thickBot="1" x14ac:dyDescent="0.6">
      <c r="A7" s="24" t="s">
        <v>6</v>
      </c>
      <c r="B7" s="17" t="s">
        <v>7</v>
      </c>
      <c r="C7" s="220"/>
      <c r="D7" s="221"/>
      <c r="E7" s="3">
        <f>SUM(E8,E12,E16,E18,E21)</f>
        <v>0</v>
      </c>
      <c r="F7" s="226" t="e">
        <f t="shared" ref="F7:F12" si="0">E7/$E$38</f>
        <v>#DIV/0!</v>
      </c>
      <c r="G7" s="13"/>
    </row>
    <row r="8" spans="1:12" ht="18" customHeight="1" x14ac:dyDescent="0.55000000000000004">
      <c r="A8" s="10" t="s">
        <v>8</v>
      </c>
      <c r="B8" s="18" t="s">
        <v>9</v>
      </c>
      <c r="C8" s="4"/>
      <c r="D8" s="4"/>
      <c r="E8" s="5">
        <f>SUM(E9:E11)</f>
        <v>0</v>
      </c>
      <c r="F8" s="227" t="e">
        <f t="shared" si="0"/>
        <v>#DIV/0!</v>
      </c>
      <c r="G8" s="14"/>
    </row>
    <row r="9" spans="1:12" x14ac:dyDescent="0.55000000000000004">
      <c r="A9" s="25"/>
      <c r="B9" s="19" t="s">
        <v>10</v>
      </c>
      <c r="C9" s="101"/>
      <c r="D9" s="101"/>
      <c r="E9" s="6">
        <f>C9*D9</f>
        <v>0</v>
      </c>
      <c r="F9" s="228" t="e">
        <f t="shared" si="0"/>
        <v>#DIV/0!</v>
      </c>
      <c r="G9" s="102"/>
    </row>
    <row r="10" spans="1:12" x14ac:dyDescent="0.55000000000000004">
      <c r="A10" s="25"/>
      <c r="B10" s="19" t="s">
        <v>11</v>
      </c>
      <c r="C10" s="101"/>
      <c r="D10" s="101"/>
      <c r="E10" s="6">
        <f t="shared" ref="E10:E37" si="1">C10*D10</f>
        <v>0</v>
      </c>
      <c r="F10" s="228" t="e">
        <f t="shared" si="0"/>
        <v>#DIV/0!</v>
      </c>
      <c r="G10" s="102"/>
    </row>
    <row r="11" spans="1:12" x14ac:dyDescent="0.55000000000000004">
      <c r="A11" s="25"/>
      <c r="B11" s="19" t="s">
        <v>12</v>
      </c>
      <c r="C11" s="101"/>
      <c r="D11" s="101"/>
      <c r="E11" s="6">
        <f t="shared" si="1"/>
        <v>0</v>
      </c>
      <c r="F11" s="228" t="e">
        <f t="shared" si="0"/>
        <v>#DIV/0!</v>
      </c>
      <c r="G11" s="15"/>
    </row>
    <row r="12" spans="1:12" ht="18" customHeight="1" x14ac:dyDescent="0.55000000000000004">
      <c r="A12" s="25" t="s">
        <v>13</v>
      </c>
      <c r="B12" s="20" t="s">
        <v>14</v>
      </c>
      <c r="C12" s="6"/>
      <c r="D12" s="6"/>
      <c r="E12" s="7">
        <f>SUM(E13:E15)</f>
        <v>0</v>
      </c>
      <c r="F12" s="228" t="e">
        <f t="shared" si="0"/>
        <v>#DIV/0!</v>
      </c>
      <c r="G12" s="15"/>
    </row>
    <row r="13" spans="1:12" ht="18" customHeight="1" x14ac:dyDescent="0.55000000000000004">
      <c r="A13" s="25"/>
      <c r="B13" s="19" t="s">
        <v>15</v>
      </c>
      <c r="C13" s="101"/>
      <c r="D13" s="101"/>
      <c r="E13" s="6">
        <f t="shared" si="1"/>
        <v>0</v>
      </c>
      <c r="F13" s="228" t="e">
        <f t="shared" ref="F13:F34" si="2">E13/$E$38</f>
        <v>#DIV/0!</v>
      </c>
      <c r="G13" s="15"/>
    </row>
    <row r="14" spans="1:12" ht="18" customHeight="1" x14ac:dyDescent="0.55000000000000004">
      <c r="A14" s="25"/>
      <c r="B14" s="19" t="s">
        <v>16</v>
      </c>
      <c r="C14" s="101"/>
      <c r="D14" s="101"/>
      <c r="E14" s="6">
        <f t="shared" si="1"/>
        <v>0</v>
      </c>
      <c r="F14" s="228" t="e">
        <f t="shared" si="2"/>
        <v>#DIV/0!</v>
      </c>
      <c r="G14" s="15"/>
    </row>
    <row r="15" spans="1:12" ht="18" customHeight="1" x14ac:dyDescent="0.55000000000000004">
      <c r="A15" s="25"/>
      <c r="B15" s="19" t="s">
        <v>17</v>
      </c>
      <c r="C15" s="101"/>
      <c r="D15" s="101"/>
      <c r="E15" s="6">
        <f t="shared" si="1"/>
        <v>0</v>
      </c>
      <c r="F15" s="228" t="e">
        <f t="shared" si="2"/>
        <v>#DIV/0!</v>
      </c>
      <c r="G15" s="15"/>
    </row>
    <row r="16" spans="1:12" ht="18" customHeight="1" x14ac:dyDescent="0.55000000000000004">
      <c r="A16" s="25" t="s">
        <v>18</v>
      </c>
      <c r="B16" s="19" t="s">
        <v>19</v>
      </c>
      <c r="C16" s="6"/>
      <c r="D16" s="6"/>
      <c r="E16" s="7">
        <f>E17</f>
        <v>0</v>
      </c>
      <c r="F16" s="228" t="e">
        <f t="shared" si="2"/>
        <v>#DIV/0!</v>
      </c>
      <c r="G16" s="15"/>
    </row>
    <row r="17" spans="1:9" ht="18" customHeight="1" x14ac:dyDescent="0.55000000000000004">
      <c r="A17" s="25"/>
      <c r="B17" s="19" t="s">
        <v>20</v>
      </c>
      <c r="C17" s="101"/>
      <c r="D17" s="101"/>
      <c r="E17" s="6">
        <f t="shared" si="1"/>
        <v>0</v>
      </c>
      <c r="F17" s="228" t="e">
        <f t="shared" si="2"/>
        <v>#DIV/0!</v>
      </c>
      <c r="G17" s="15"/>
    </row>
    <row r="18" spans="1:9" ht="18" customHeight="1" x14ac:dyDescent="0.55000000000000004">
      <c r="A18" s="25" t="s">
        <v>21</v>
      </c>
      <c r="B18" s="19" t="s">
        <v>22</v>
      </c>
      <c r="C18" s="6"/>
      <c r="D18" s="6"/>
      <c r="E18" s="7">
        <f>SUM(E19:E20)</f>
        <v>0</v>
      </c>
      <c r="F18" s="228" t="e">
        <f t="shared" si="2"/>
        <v>#DIV/0!</v>
      </c>
      <c r="G18" s="15"/>
    </row>
    <row r="19" spans="1:9" ht="18" customHeight="1" x14ac:dyDescent="0.55000000000000004">
      <c r="A19" s="25"/>
      <c r="B19" s="19" t="s">
        <v>23</v>
      </c>
      <c r="C19" s="101"/>
      <c r="D19" s="101"/>
      <c r="E19" s="6">
        <f t="shared" si="1"/>
        <v>0</v>
      </c>
      <c r="F19" s="228" t="e">
        <f t="shared" si="2"/>
        <v>#DIV/0!</v>
      </c>
      <c r="G19" s="15"/>
    </row>
    <row r="20" spans="1:9" ht="18" customHeight="1" x14ac:dyDescent="0.55000000000000004">
      <c r="A20" s="23"/>
      <c r="B20" s="21" t="s">
        <v>24</v>
      </c>
      <c r="C20" s="103"/>
      <c r="D20" s="103"/>
      <c r="E20" s="6">
        <f t="shared" si="1"/>
        <v>0</v>
      </c>
      <c r="F20" s="228" t="e">
        <f t="shared" si="2"/>
        <v>#DIV/0!</v>
      </c>
      <c r="G20" s="104"/>
    </row>
    <row r="21" spans="1:9" ht="18" customHeight="1" thickBot="1" x14ac:dyDescent="0.6">
      <c r="A21" s="23" t="s">
        <v>25</v>
      </c>
      <c r="B21" s="21" t="s">
        <v>26</v>
      </c>
      <c r="C21" s="103"/>
      <c r="D21" s="103"/>
      <c r="E21" s="8">
        <f t="shared" si="1"/>
        <v>0</v>
      </c>
      <c r="F21" s="228" t="e">
        <f t="shared" si="2"/>
        <v>#DIV/0!</v>
      </c>
      <c r="G21" s="108"/>
    </row>
    <row r="22" spans="1:9" ht="18" customHeight="1" thickBot="1" x14ac:dyDescent="0.6">
      <c r="A22" s="24" t="s">
        <v>27</v>
      </c>
      <c r="B22" s="17" t="s">
        <v>28</v>
      </c>
      <c r="C22" s="9"/>
      <c r="D22" s="9"/>
      <c r="E22" s="3">
        <f>SUM(E23:E25)</f>
        <v>0</v>
      </c>
      <c r="F22" s="226" t="e">
        <f t="shared" si="2"/>
        <v>#DIV/0!</v>
      </c>
      <c r="G22" s="13"/>
    </row>
    <row r="23" spans="1:9" ht="18" customHeight="1" x14ac:dyDescent="0.55000000000000004">
      <c r="A23" s="10" t="s">
        <v>8</v>
      </c>
      <c r="B23" s="22" t="s">
        <v>29</v>
      </c>
      <c r="C23" s="105"/>
      <c r="D23" s="105"/>
      <c r="E23" s="5">
        <f t="shared" si="1"/>
        <v>0</v>
      </c>
      <c r="F23" s="227" t="e">
        <f t="shared" si="2"/>
        <v>#DIV/0!</v>
      </c>
      <c r="G23" s="106"/>
    </row>
    <row r="24" spans="1:9" ht="18" customHeight="1" x14ac:dyDescent="0.55000000000000004">
      <c r="A24" s="25" t="s">
        <v>13</v>
      </c>
      <c r="B24" s="19" t="s">
        <v>30</v>
      </c>
      <c r="C24" s="101"/>
      <c r="D24" s="101"/>
      <c r="E24" s="7">
        <f t="shared" si="1"/>
        <v>0</v>
      </c>
      <c r="F24" s="228" t="e">
        <f t="shared" si="2"/>
        <v>#DIV/0!</v>
      </c>
      <c r="G24" s="107"/>
    </row>
    <row r="25" spans="1:9" ht="18" customHeight="1" thickBot="1" x14ac:dyDescent="0.6">
      <c r="A25" s="23" t="s">
        <v>31</v>
      </c>
      <c r="B25" s="21" t="s">
        <v>32</v>
      </c>
      <c r="C25" s="103"/>
      <c r="D25" s="103"/>
      <c r="E25" s="8">
        <f t="shared" si="1"/>
        <v>0</v>
      </c>
      <c r="F25" s="229" t="e">
        <f t="shared" si="2"/>
        <v>#DIV/0!</v>
      </c>
      <c r="G25" s="108"/>
    </row>
    <row r="26" spans="1:9" ht="18" customHeight="1" thickBot="1" x14ac:dyDescent="0.6">
      <c r="A26" s="24" t="s">
        <v>261</v>
      </c>
      <c r="B26" s="17" t="s">
        <v>38</v>
      </c>
      <c r="C26" s="9"/>
      <c r="D26" s="9"/>
      <c r="E26" s="3">
        <f>SUM(E27:E28)</f>
        <v>0</v>
      </c>
      <c r="F26" s="226" t="e">
        <f t="shared" si="2"/>
        <v>#DIV/0!</v>
      </c>
      <c r="G26" s="13"/>
    </row>
    <row r="27" spans="1:9" ht="18" customHeight="1" x14ac:dyDescent="0.55000000000000004">
      <c r="A27" s="10" t="s">
        <v>39</v>
      </c>
      <c r="B27" s="22" t="s">
        <v>260</v>
      </c>
      <c r="C27" s="105"/>
      <c r="D27" s="105"/>
      <c r="E27" s="8">
        <f>C27*D27</f>
        <v>0</v>
      </c>
      <c r="F27" s="227" t="e">
        <f t="shared" si="2"/>
        <v>#DIV/0!</v>
      </c>
      <c r="G27" s="106"/>
    </row>
    <row r="28" spans="1:9" ht="18" customHeight="1" thickBot="1" x14ac:dyDescent="0.6">
      <c r="A28" s="23" t="s">
        <v>40</v>
      </c>
      <c r="B28" s="21" t="s">
        <v>41</v>
      </c>
      <c r="C28" s="103"/>
      <c r="D28" s="103"/>
      <c r="E28" s="8">
        <f>C28*D28</f>
        <v>0</v>
      </c>
      <c r="F28" s="229" t="e">
        <f t="shared" si="2"/>
        <v>#DIV/0!</v>
      </c>
      <c r="G28" s="109"/>
    </row>
    <row r="29" spans="1:9" ht="18" customHeight="1" thickBot="1" x14ac:dyDescent="0.6">
      <c r="A29" s="24" t="s">
        <v>262</v>
      </c>
      <c r="B29" s="17" t="s">
        <v>33</v>
      </c>
      <c r="C29" s="9"/>
      <c r="D29" s="9"/>
      <c r="E29" s="3">
        <f>SUM(E30:E33)</f>
        <v>0</v>
      </c>
      <c r="F29" s="226" t="e">
        <f t="shared" si="2"/>
        <v>#DIV/0!</v>
      </c>
      <c r="G29" s="16"/>
    </row>
    <row r="30" spans="1:9" ht="18" customHeight="1" x14ac:dyDescent="0.55000000000000004">
      <c r="A30" s="10" t="s">
        <v>8</v>
      </c>
      <c r="B30" s="22" t="s">
        <v>34</v>
      </c>
      <c r="C30" s="105"/>
      <c r="D30" s="105"/>
      <c r="E30" s="5">
        <f t="shared" si="1"/>
        <v>0</v>
      </c>
      <c r="F30" s="227" t="e">
        <f t="shared" si="2"/>
        <v>#DIV/0!</v>
      </c>
      <c r="G30" s="106"/>
      <c r="I30" s="179"/>
    </row>
    <row r="31" spans="1:9" ht="18" customHeight="1" x14ac:dyDescent="0.55000000000000004">
      <c r="A31" s="25" t="s">
        <v>13</v>
      </c>
      <c r="B31" s="19" t="s">
        <v>35</v>
      </c>
      <c r="C31" s="101"/>
      <c r="D31" s="101"/>
      <c r="E31" s="7">
        <f t="shared" si="1"/>
        <v>0</v>
      </c>
      <c r="F31" s="228" t="e">
        <f t="shared" si="2"/>
        <v>#DIV/0!</v>
      </c>
      <c r="G31" s="107"/>
    </row>
    <row r="32" spans="1:9" ht="18" customHeight="1" x14ac:dyDescent="0.55000000000000004">
      <c r="A32" s="25" t="s">
        <v>18</v>
      </c>
      <c r="B32" s="19" t="s">
        <v>49</v>
      </c>
      <c r="C32" s="101"/>
      <c r="D32" s="101"/>
      <c r="E32" s="7">
        <f t="shared" si="1"/>
        <v>0</v>
      </c>
      <c r="F32" s="228" t="e">
        <f t="shared" si="2"/>
        <v>#DIV/0!</v>
      </c>
      <c r="G32" s="107"/>
    </row>
    <row r="33" spans="1:12" ht="18" customHeight="1" thickBot="1" x14ac:dyDescent="0.6">
      <c r="A33" s="23" t="s">
        <v>36</v>
      </c>
      <c r="B33" s="21" t="s">
        <v>37</v>
      </c>
      <c r="C33" s="103"/>
      <c r="D33" s="103"/>
      <c r="E33" s="8">
        <f t="shared" si="1"/>
        <v>0</v>
      </c>
      <c r="F33" s="229" t="e">
        <f t="shared" si="2"/>
        <v>#DIV/0!</v>
      </c>
      <c r="G33" s="108"/>
    </row>
    <row r="34" spans="1:12" ht="18" customHeight="1" thickBot="1" x14ac:dyDescent="0.6">
      <c r="A34" s="24" t="s">
        <v>42</v>
      </c>
      <c r="B34" s="17" t="s">
        <v>43</v>
      </c>
      <c r="C34" s="9"/>
      <c r="D34" s="9"/>
      <c r="E34" s="3">
        <f>SUM(E35:E37)</f>
        <v>0</v>
      </c>
      <c r="F34" s="226" t="e">
        <f t="shared" si="2"/>
        <v>#DIV/0!</v>
      </c>
      <c r="G34" s="13"/>
    </row>
    <row r="35" spans="1:12" ht="18" customHeight="1" x14ac:dyDescent="0.55000000000000004">
      <c r="A35" s="10" t="s">
        <v>8</v>
      </c>
      <c r="B35" s="22" t="s">
        <v>303</v>
      </c>
      <c r="C35" s="105"/>
      <c r="D35" s="105"/>
      <c r="E35" s="8">
        <f t="shared" si="1"/>
        <v>0</v>
      </c>
      <c r="F35" s="227" t="e">
        <f>E35/$E$38</f>
        <v>#DIV/0!</v>
      </c>
      <c r="G35" s="106"/>
      <c r="J35" s="179"/>
    </row>
    <row r="36" spans="1:12" ht="18" customHeight="1" x14ac:dyDescent="0.55000000000000004">
      <c r="A36" s="25" t="s">
        <v>13</v>
      </c>
      <c r="B36" s="19" t="s">
        <v>44</v>
      </c>
      <c r="C36" s="101"/>
      <c r="D36" s="101"/>
      <c r="E36" s="8">
        <f t="shared" si="1"/>
        <v>0</v>
      </c>
      <c r="F36" s="228" t="e">
        <f>E36/$E$38</f>
        <v>#DIV/0!</v>
      </c>
      <c r="G36" s="107"/>
    </row>
    <row r="37" spans="1:12" ht="18" customHeight="1" thickBot="1" x14ac:dyDescent="0.6">
      <c r="A37" s="23" t="s">
        <v>31</v>
      </c>
      <c r="B37" s="21" t="s">
        <v>45</v>
      </c>
      <c r="C37" s="103"/>
      <c r="D37" s="103"/>
      <c r="E37" s="8">
        <f t="shared" si="1"/>
        <v>0</v>
      </c>
      <c r="F37" s="229" t="e">
        <f>E37/$E$38</f>
        <v>#DIV/0!</v>
      </c>
      <c r="G37" s="108"/>
    </row>
    <row r="38" spans="1:12" ht="18" customHeight="1" thickBot="1" x14ac:dyDescent="0.6">
      <c r="A38" s="332" t="s">
        <v>46</v>
      </c>
      <c r="B38" s="333"/>
      <c r="C38" s="334" t="s">
        <v>47</v>
      </c>
      <c r="D38" s="334"/>
      <c r="E38" s="11">
        <f>SUM(E7,E22,E26,E29,E34)</f>
        <v>0</v>
      </c>
      <c r="F38" s="226" t="e">
        <f>E38/$E$38</f>
        <v>#DIV/0!</v>
      </c>
      <c r="G38" s="13"/>
    </row>
    <row r="39" spans="1:12" ht="18" customHeight="1" x14ac:dyDescent="0.55000000000000004">
      <c r="A39" s="315" t="s">
        <v>48</v>
      </c>
      <c r="B39" s="316"/>
      <c r="C39" s="316"/>
      <c r="D39" s="316"/>
      <c r="E39" s="316"/>
      <c r="F39" s="316"/>
      <c r="G39" s="317"/>
    </row>
    <row r="40" spans="1:12" s="223" customFormat="1" ht="100" customHeight="1" thickBot="1" x14ac:dyDescent="0.6">
      <c r="A40" s="318"/>
      <c r="B40" s="319"/>
      <c r="C40" s="319"/>
      <c r="D40" s="319"/>
      <c r="E40" s="319"/>
      <c r="F40" s="319"/>
      <c r="G40" s="320"/>
      <c r="H40" s="222"/>
      <c r="I40" s="222"/>
      <c r="J40" s="222"/>
      <c r="K40" s="222"/>
      <c r="L40" s="222"/>
    </row>
    <row r="42" spans="1:12" x14ac:dyDescent="0.55000000000000004">
      <c r="B42" s="26" t="s">
        <v>301</v>
      </c>
    </row>
    <row r="43" spans="1:12" x14ac:dyDescent="0.55000000000000004">
      <c r="B43" s="26" t="s">
        <v>50</v>
      </c>
    </row>
    <row r="44" spans="1:12" x14ac:dyDescent="0.55000000000000004">
      <c r="B44" s="219" t="s">
        <v>302</v>
      </c>
    </row>
  </sheetData>
  <sheetProtection algorithmName="SHA-512" hashValue="vS21cEK6TzR2QZtnWbsdShWQ2u0naeJrbRjQ5GHg1Q3YJfRdQ7iahsblPq2qNHbtbf3p+Owhod2QVG9kF8BqyQ==" saltValue="G85AKzUuIAClaK4Tq48weg==" spinCount="100000" sheet="1" formatRows="0"/>
  <protectedRanges>
    <protectedRange sqref="C7:D37 G8:G37" name="範囲1"/>
    <protectedRange sqref="A40:XFD40" name="範囲2"/>
    <protectedRange sqref="B4 E4" name="範囲1_1"/>
  </protectedRanges>
  <mergeCells count="8">
    <mergeCell ref="A39:G39"/>
    <mergeCell ref="A40:G40"/>
    <mergeCell ref="A5:B6"/>
    <mergeCell ref="C5:E5"/>
    <mergeCell ref="F5:F6"/>
    <mergeCell ref="G5:G6"/>
    <mergeCell ref="A38:B38"/>
    <mergeCell ref="C38:D38"/>
  </mergeCells>
  <phoneticPr fontId="4"/>
  <conditionalFormatting sqref="A40:G40">
    <cfRule type="expression" dxfId="35" priority="5">
      <formula>A40=""</formula>
    </cfRule>
  </conditionalFormatting>
  <conditionalFormatting sqref="C9:D11 C23:D23 C31:D33">
    <cfRule type="expression" dxfId="34" priority="25">
      <formula>C9:D11=""</formula>
    </cfRule>
  </conditionalFormatting>
  <conditionalFormatting sqref="C13:D15">
    <cfRule type="expression" dxfId="33" priority="20">
      <formula>C13:D15=""</formula>
    </cfRule>
  </conditionalFormatting>
  <conditionalFormatting sqref="C17:D17 C28:D28">
    <cfRule type="expression" dxfId="32" priority="19">
      <formula>C17:D17=""</formula>
    </cfRule>
  </conditionalFormatting>
  <conditionalFormatting sqref="C19:D21">
    <cfRule type="expression" dxfId="31" priority="15">
      <formula>C19:D21=""</formula>
    </cfRule>
  </conditionalFormatting>
  <conditionalFormatting sqref="C24:D25">
    <cfRule type="expression" dxfId="30" priority="49">
      <formula>C24:D29=""</formula>
    </cfRule>
  </conditionalFormatting>
  <conditionalFormatting sqref="C27:D27">
    <cfRule type="expression" dxfId="29" priority="9">
      <formula>C27:D28=""</formula>
    </cfRule>
  </conditionalFormatting>
  <conditionalFormatting sqref="C30:D30">
    <cfRule type="expression" dxfId="28" priority="11">
      <formula>C30:D33=""</formula>
    </cfRule>
  </conditionalFormatting>
  <conditionalFormatting sqref="C35:D37">
    <cfRule type="expression" dxfId="27" priority="7">
      <formula>C35:D37=""</formula>
    </cfRule>
  </conditionalFormatting>
  <conditionalFormatting sqref="F35">
    <cfRule type="expression" dxfId="26" priority="1">
      <formula>F35&gt;0.05</formula>
    </cfRule>
  </conditionalFormatting>
  <conditionalFormatting sqref="G3:G4">
    <cfRule type="expression" dxfId="25" priority="4">
      <formula>G3:G4=""</formula>
    </cfRule>
  </conditionalFormatting>
  <conditionalFormatting sqref="G9:G11 G23 G31:G33">
    <cfRule type="expression" dxfId="24" priority="18">
      <formula>G9:G11=""</formula>
    </cfRule>
  </conditionalFormatting>
  <conditionalFormatting sqref="G13:G15">
    <cfRule type="expression" dxfId="23" priority="17">
      <formula>G13:G15=""</formula>
    </cfRule>
  </conditionalFormatting>
  <conditionalFormatting sqref="G17">
    <cfRule type="expression" dxfId="22" priority="16">
      <formula>G17=""</formula>
    </cfRule>
  </conditionalFormatting>
  <conditionalFormatting sqref="G19:G21">
    <cfRule type="expression" dxfId="21" priority="14">
      <formula>G19:G21=""</formula>
    </cfRule>
  </conditionalFormatting>
  <conditionalFormatting sqref="G24:G25">
    <cfRule type="expression" dxfId="20" priority="50">
      <formula>G24:G29=""</formula>
    </cfRule>
  </conditionalFormatting>
  <conditionalFormatting sqref="G27">
    <cfRule type="expression" dxfId="19" priority="8">
      <formula>G27:G28=""</formula>
    </cfRule>
  </conditionalFormatting>
  <conditionalFormatting sqref="G28">
    <cfRule type="expression" dxfId="18" priority="54">
      <formula>G28:G28=""</formula>
    </cfRule>
  </conditionalFormatting>
  <conditionalFormatting sqref="G30">
    <cfRule type="expression" dxfId="17" priority="10">
      <formula>G30:G33=""</formula>
    </cfRule>
  </conditionalFormatting>
  <conditionalFormatting sqref="G35:G37">
    <cfRule type="expression" dxfId="16" priority="6">
      <formula>G35:G37=""</formula>
    </cfRule>
  </conditionalFormatting>
  <printOptions horizontalCentered="1"/>
  <pageMargins left="0.70866141732283472" right="0.70866141732283472" top="0.74803149606299213" bottom="0.74803149606299213" header="0.31496062992125984" footer="0.31496062992125984"/>
  <pageSetup paperSize="9" scale="85" orientation="portrait" r:id="rId1"/>
  <headerFooter>
    <oddFooter>&amp;R&amp;F&amp;A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02AE1-A0F7-4D38-99E8-AB0C915162CC}">
  <sheetPr codeName="Sheet7">
    <pageSetUpPr fitToPage="1"/>
  </sheetPr>
  <dimension ref="A1:J28"/>
  <sheetViews>
    <sheetView showGridLines="0" zoomScaleNormal="100" workbookViewId="0"/>
  </sheetViews>
  <sheetFormatPr defaultColWidth="8.6640625" defaultRowHeight="12.5" x14ac:dyDescent="0.55000000000000004"/>
  <cols>
    <col min="1" max="1" width="3.58203125" style="272" bestFit="1" customWidth="1"/>
    <col min="2" max="2" width="28.9140625" style="1" bestFit="1" customWidth="1"/>
    <col min="3" max="6" width="9.58203125" style="233" customWidth="1"/>
    <col min="7" max="7" width="7.5" style="249" bestFit="1" customWidth="1"/>
    <col min="8" max="16384" width="8.6640625" style="1"/>
  </cols>
  <sheetData>
    <row r="1" spans="1:10" x14ac:dyDescent="0.55000000000000004">
      <c r="A1" s="185" t="s">
        <v>306</v>
      </c>
    </row>
    <row r="2" spans="1:10" ht="18" customHeight="1" thickBot="1" x14ac:dyDescent="0.6">
      <c r="A2" s="73" t="s">
        <v>304</v>
      </c>
    </row>
    <row r="3" spans="1:10" ht="25.5" thickBot="1" x14ac:dyDescent="0.6">
      <c r="A3" s="250"/>
      <c r="B3" s="251" t="s">
        <v>83</v>
      </c>
      <c r="C3" s="234" t="s">
        <v>255</v>
      </c>
      <c r="D3" s="234" t="s">
        <v>256</v>
      </c>
      <c r="E3" s="234" t="s">
        <v>257</v>
      </c>
      <c r="F3" s="240" t="s">
        <v>84</v>
      </c>
      <c r="G3" s="252" t="s">
        <v>1</v>
      </c>
    </row>
    <row r="4" spans="1:10" ht="20" customHeight="1" thickBot="1" x14ac:dyDescent="0.6">
      <c r="A4" s="253" t="s">
        <v>6</v>
      </c>
      <c r="B4" s="17" t="s">
        <v>7</v>
      </c>
      <c r="C4" s="235">
        <f>SUM(C5:C9)</f>
        <v>0</v>
      </c>
      <c r="D4" s="254">
        <f>SUM(D5:D9)</f>
        <v>0</v>
      </c>
      <c r="E4" s="235">
        <f>SUM(E5:E9)</f>
        <v>0</v>
      </c>
      <c r="F4" s="241">
        <f t="shared" ref="F4:F26" si="0">SUM(C4:E4)</f>
        <v>0</v>
      </c>
      <c r="G4" s="255" t="e">
        <f t="shared" ref="G4:G22" si="1">F4/$F$26</f>
        <v>#DIV/0!</v>
      </c>
    </row>
    <row r="5" spans="1:10" ht="18" customHeight="1" x14ac:dyDescent="0.55000000000000004">
      <c r="A5" s="256" t="s">
        <v>8</v>
      </c>
      <c r="B5" s="213" t="s">
        <v>85</v>
      </c>
      <c r="C5" s="230"/>
      <c r="D5" s="230"/>
      <c r="E5" s="230">
        <f>'申請書様式⑤-1_1版'!E8</f>
        <v>0</v>
      </c>
      <c r="F5" s="242">
        <f t="shared" si="0"/>
        <v>0</v>
      </c>
      <c r="G5" s="257" t="e">
        <f t="shared" si="1"/>
        <v>#DIV/0!</v>
      </c>
      <c r="J5" s="179"/>
    </row>
    <row r="6" spans="1:10" ht="18" customHeight="1" x14ac:dyDescent="0.55000000000000004">
      <c r="A6" s="258" t="s">
        <v>13</v>
      </c>
      <c r="B6" s="20" t="s">
        <v>14</v>
      </c>
      <c r="C6" s="231"/>
      <c r="D6" s="231"/>
      <c r="E6" s="231">
        <f>'申請書様式⑤-1_1版'!E12</f>
        <v>0</v>
      </c>
      <c r="F6" s="243">
        <f t="shared" si="0"/>
        <v>0</v>
      </c>
      <c r="G6" s="259" t="e">
        <f t="shared" si="1"/>
        <v>#DIV/0!</v>
      </c>
    </row>
    <row r="7" spans="1:10" ht="18" customHeight="1" x14ac:dyDescent="0.55000000000000004">
      <c r="A7" s="258" t="s">
        <v>18</v>
      </c>
      <c r="B7" s="19" t="s">
        <v>19</v>
      </c>
      <c r="C7" s="231"/>
      <c r="D7" s="231"/>
      <c r="E7" s="231">
        <f>'申請書様式⑤-1_1版'!E16</f>
        <v>0</v>
      </c>
      <c r="F7" s="243">
        <f t="shared" si="0"/>
        <v>0</v>
      </c>
      <c r="G7" s="259" t="e">
        <f t="shared" si="1"/>
        <v>#DIV/0!</v>
      </c>
    </row>
    <row r="8" spans="1:10" ht="18" customHeight="1" x14ac:dyDescent="0.55000000000000004">
      <c r="A8" s="258" t="s">
        <v>21</v>
      </c>
      <c r="B8" s="19" t="s">
        <v>22</v>
      </c>
      <c r="C8" s="231"/>
      <c r="D8" s="231"/>
      <c r="E8" s="231">
        <f>'申請書様式⑤-1_1版'!E18</f>
        <v>0</v>
      </c>
      <c r="F8" s="243">
        <f t="shared" si="0"/>
        <v>0</v>
      </c>
      <c r="G8" s="259" t="e">
        <f t="shared" si="1"/>
        <v>#DIV/0!</v>
      </c>
    </row>
    <row r="9" spans="1:10" ht="18" customHeight="1" thickBot="1" x14ac:dyDescent="0.6">
      <c r="A9" s="260" t="s">
        <v>25</v>
      </c>
      <c r="B9" s="261" t="s">
        <v>86</v>
      </c>
      <c r="C9" s="232"/>
      <c r="D9" s="232"/>
      <c r="E9" s="232">
        <f>'申請書様式⑤-1_1版'!E21</f>
        <v>0</v>
      </c>
      <c r="F9" s="242">
        <f t="shared" si="0"/>
        <v>0</v>
      </c>
      <c r="G9" s="262" t="e">
        <f t="shared" si="1"/>
        <v>#DIV/0!</v>
      </c>
    </row>
    <row r="10" spans="1:10" ht="18" customHeight="1" thickBot="1" x14ac:dyDescent="0.6">
      <c r="A10" s="253" t="s">
        <v>27</v>
      </c>
      <c r="B10" s="17" t="s">
        <v>28</v>
      </c>
      <c r="C10" s="235">
        <f>SUM(C11:C13)</f>
        <v>0</v>
      </c>
      <c r="D10" s="235">
        <f>SUM(D11:D13)</f>
        <v>0</v>
      </c>
      <c r="E10" s="235">
        <f>SUM(E11:E13)</f>
        <v>0</v>
      </c>
      <c r="F10" s="241">
        <f t="shared" si="0"/>
        <v>0</v>
      </c>
      <c r="G10" s="255" t="e">
        <f t="shared" si="1"/>
        <v>#DIV/0!</v>
      </c>
    </row>
    <row r="11" spans="1:10" ht="18" customHeight="1" x14ac:dyDescent="0.55000000000000004">
      <c r="A11" s="250" t="s">
        <v>8</v>
      </c>
      <c r="B11" s="263" t="s">
        <v>87</v>
      </c>
      <c r="C11" s="236"/>
      <c r="D11" s="236"/>
      <c r="E11" s="236">
        <f>'申請書様式⑤-1_1版'!E23</f>
        <v>0</v>
      </c>
      <c r="F11" s="244">
        <f t="shared" si="0"/>
        <v>0</v>
      </c>
      <c r="G11" s="264" t="e">
        <f t="shared" si="1"/>
        <v>#DIV/0!</v>
      </c>
    </row>
    <row r="12" spans="1:10" ht="18" customHeight="1" x14ac:dyDescent="0.55000000000000004">
      <c r="A12" s="258" t="s">
        <v>13</v>
      </c>
      <c r="B12" s="19" t="s">
        <v>315</v>
      </c>
      <c r="C12" s="231"/>
      <c r="D12" s="231"/>
      <c r="E12" s="231">
        <f>'申請書様式⑤-1_1版'!E24</f>
        <v>0</v>
      </c>
      <c r="F12" s="243">
        <f t="shared" si="0"/>
        <v>0</v>
      </c>
      <c r="G12" s="259" t="e">
        <f t="shared" si="1"/>
        <v>#DIV/0!</v>
      </c>
    </row>
    <row r="13" spans="1:10" ht="18" customHeight="1" thickBot="1" x14ac:dyDescent="0.6">
      <c r="A13" s="260" t="s">
        <v>31</v>
      </c>
      <c r="B13" s="261" t="s">
        <v>32</v>
      </c>
      <c r="C13" s="232"/>
      <c r="D13" s="232"/>
      <c r="E13" s="232">
        <f>'申請書様式⑤-1_1版'!E25</f>
        <v>0</v>
      </c>
      <c r="F13" s="245">
        <f t="shared" si="0"/>
        <v>0</v>
      </c>
      <c r="G13" s="262" t="e">
        <f t="shared" si="1"/>
        <v>#DIV/0!</v>
      </c>
    </row>
    <row r="14" spans="1:10" ht="18" customHeight="1" thickBot="1" x14ac:dyDescent="0.6">
      <c r="A14" s="253" t="s">
        <v>261</v>
      </c>
      <c r="B14" s="17" t="s">
        <v>38</v>
      </c>
      <c r="C14" s="235">
        <f>SUM(C15:C16)</f>
        <v>0</v>
      </c>
      <c r="D14" s="235">
        <f>SUM(D15:D16)</f>
        <v>0</v>
      </c>
      <c r="E14" s="235">
        <f>SUM(E15:E16)</f>
        <v>0</v>
      </c>
      <c r="F14" s="241">
        <f>SUM(C14:E14)</f>
        <v>0</v>
      </c>
      <c r="G14" s="255" t="e">
        <f t="shared" si="1"/>
        <v>#DIV/0!</v>
      </c>
    </row>
    <row r="15" spans="1:10" ht="18" customHeight="1" x14ac:dyDescent="0.55000000000000004">
      <c r="A15" s="265" t="s">
        <v>8</v>
      </c>
      <c r="B15" s="266" t="s">
        <v>92</v>
      </c>
      <c r="C15" s="237"/>
      <c r="D15" s="237"/>
      <c r="E15" s="237">
        <f>'申請書様式⑤-1_1版'!E27</f>
        <v>0</v>
      </c>
      <c r="F15" s="246">
        <f>SUM(C15:E15)</f>
        <v>0</v>
      </c>
      <c r="G15" s="267" t="e">
        <f t="shared" si="1"/>
        <v>#DIV/0!</v>
      </c>
    </row>
    <row r="16" spans="1:10" ht="18" customHeight="1" thickBot="1" x14ac:dyDescent="0.6">
      <c r="A16" s="268" t="s">
        <v>40</v>
      </c>
      <c r="B16" s="269" t="s">
        <v>41</v>
      </c>
      <c r="C16" s="238"/>
      <c r="D16" s="238"/>
      <c r="E16" s="238">
        <f>'申請書様式⑤-1_1版'!E28</f>
        <v>0</v>
      </c>
      <c r="F16" s="247">
        <f>SUM(C16:E16)</f>
        <v>0</v>
      </c>
      <c r="G16" s="270" t="e">
        <f t="shared" si="1"/>
        <v>#DIV/0!</v>
      </c>
    </row>
    <row r="17" spans="1:7" ht="18" customHeight="1" thickBot="1" x14ac:dyDescent="0.6">
      <c r="A17" s="253" t="s">
        <v>262</v>
      </c>
      <c r="B17" s="17" t="s">
        <v>88</v>
      </c>
      <c r="C17" s="235">
        <f>SUM(C18:C21)</f>
        <v>0</v>
      </c>
      <c r="D17" s="235">
        <f>SUM(D18:D21)</f>
        <v>0</v>
      </c>
      <c r="E17" s="235">
        <f>SUM(E18:E21)</f>
        <v>0</v>
      </c>
      <c r="F17" s="241">
        <f t="shared" si="0"/>
        <v>0</v>
      </c>
      <c r="G17" s="255" t="e">
        <f t="shared" si="1"/>
        <v>#DIV/0!</v>
      </c>
    </row>
    <row r="18" spans="1:7" ht="18" customHeight="1" x14ac:dyDescent="0.55000000000000004">
      <c r="A18" s="250" t="s">
        <v>8</v>
      </c>
      <c r="B18" s="263" t="s">
        <v>89</v>
      </c>
      <c r="C18" s="236"/>
      <c r="D18" s="236"/>
      <c r="E18" s="236">
        <f>'申請書様式⑤-1_1版'!E30</f>
        <v>0</v>
      </c>
      <c r="F18" s="244">
        <f t="shared" si="0"/>
        <v>0</v>
      </c>
      <c r="G18" s="264" t="e">
        <f t="shared" si="1"/>
        <v>#DIV/0!</v>
      </c>
    </row>
    <row r="19" spans="1:7" ht="18" customHeight="1" x14ac:dyDescent="0.55000000000000004">
      <c r="A19" s="258" t="s">
        <v>13</v>
      </c>
      <c r="B19" s="19" t="s">
        <v>90</v>
      </c>
      <c r="C19" s="231"/>
      <c r="D19" s="231"/>
      <c r="E19" s="231">
        <f>'申請書様式⑤-1_1版'!E31</f>
        <v>0</v>
      </c>
      <c r="F19" s="243">
        <f t="shared" si="0"/>
        <v>0</v>
      </c>
      <c r="G19" s="259" t="e">
        <f t="shared" si="1"/>
        <v>#DIV/0!</v>
      </c>
    </row>
    <row r="20" spans="1:7" ht="18" customHeight="1" x14ac:dyDescent="0.55000000000000004">
      <c r="A20" s="258" t="s">
        <v>18</v>
      </c>
      <c r="B20" s="19" t="s">
        <v>91</v>
      </c>
      <c r="C20" s="231"/>
      <c r="D20" s="231"/>
      <c r="E20" s="231">
        <f>'申請書様式⑤-1_1版'!E32</f>
        <v>0</v>
      </c>
      <c r="F20" s="243">
        <f t="shared" si="0"/>
        <v>0</v>
      </c>
      <c r="G20" s="259" t="e">
        <f t="shared" si="1"/>
        <v>#DIV/0!</v>
      </c>
    </row>
    <row r="21" spans="1:7" ht="18" customHeight="1" thickBot="1" x14ac:dyDescent="0.6">
      <c r="A21" s="260" t="s">
        <v>21</v>
      </c>
      <c r="B21" s="261" t="s">
        <v>37</v>
      </c>
      <c r="C21" s="232"/>
      <c r="D21" s="232"/>
      <c r="E21" s="232">
        <f>'申請書様式⑤-1_1版'!E33</f>
        <v>0</v>
      </c>
      <c r="F21" s="245">
        <f t="shared" si="0"/>
        <v>0</v>
      </c>
      <c r="G21" s="262" t="e">
        <f t="shared" si="1"/>
        <v>#DIV/0!</v>
      </c>
    </row>
    <row r="22" spans="1:7" ht="18" customHeight="1" thickBot="1" x14ac:dyDescent="0.6">
      <c r="A22" s="253" t="s">
        <v>42</v>
      </c>
      <c r="B22" s="17" t="s">
        <v>93</v>
      </c>
      <c r="C22" s="235">
        <f>SUM(C23:C25)</f>
        <v>0</v>
      </c>
      <c r="D22" s="235">
        <f>SUM(D23:D25)</f>
        <v>0</v>
      </c>
      <c r="E22" s="235">
        <f>SUM(E23:E25)</f>
        <v>0</v>
      </c>
      <c r="F22" s="241">
        <f t="shared" si="0"/>
        <v>0</v>
      </c>
      <c r="G22" s="255" t="e">
        <f t="shared" si="1"/>
        <v>#DIV/0!</v>
      </c>
    </row>
    <row r="23" spans="1:7" ht="18" customHeight="1" x14ac:dyDescent="0.55000000000000004">
      <c r="A23" s="250" t="s">
        <v>8</v>
      </c>
      <c r="B23" s="263" t="s">
        <v>125</v>
      </c>
      <c r="C23" s="236"/>
      <c r="D23" s="236"/>
      <c r="E23" s="236">
        <f>'申請書様式⑤-1_1版'!E35</f>
        <v>0</v>
      </c>
      <c r="F23" s="244">
        <f t="shared" si="0"/>
        <v>0</v>
      </c>
      <c r="G23" s="264" t="e">
        <f>F23/$F$26</f>
        <v>#DIV/0!</v>
      </c>
    </row>
    <row r="24" spans="1:7" ht="18" customHeight="1" x14ac:dyDescent="0.55000000000000004">
      <c r="A24" s="258" t="s">
        <v>13</v>
      </c>
      <c r="B24" s="19" t="s">
        <v>94</v>
      </c>
      <c r="C24" s="231"/>
      <c r="D24" s="231"/>
      <c r="E24" s="231">
        <f>'申請書様式⑤-1_1版'!E36</f>
        <v>0</v>
      </c>
      <c r="F24" s="243">
        <f t="shared" si="0"/>
        <v>0</v>
      </c>
      <c r="G24" s="259" t="e">
        <f>F24/$F$26</f>
        <v>#DIV/0!</v>
      </c>
    </row>
    <row r="25" spans="1:7" ht="18" customHeight="1" thickBot="1" x14ac:dyDescent="0.6">
      <c r="A25" s="260" t="s">
        <v>18</v>
      </c>
      <c r="B25" s="261" t="s">
        <v>95</v>
      </c>
      <c r="C25" s="232"/>
      <c r="D25" s="232"/>
      <c r="E25" s="232">
        <f>'申請書様式⑤-1_1版'!E37</f>
        <v>0</v>
      </c>
      <c r="F25" s="245">
        <f t="shared" si="0"/>
        <v>0</v>
      </c>
      <c r="G25" s="262" t="e">
        <f>F25/$F$26</f>
        <v>#DIV/0!</v>
      </c>
    </row>
    <row r="26" spans="1:7" ht="18" customHeight="1" thickBot="1" x14ac:dyDescent="0.6">
      <c r="A26" s="335" t="s">
        <v>96</v>
      </c>
      <c r="B26" s="336"/>
      <c r="C26" s="239">
        <f>SUM(C4,C10,C14,C17,C22)</f>
        <v>0</v>
      </c>
      <c r="D26" s="239">
        <f t="shared" ref="D26:G26" si="2">SUM(D4,D10,D14,D17,D22)</f>
        <v>0</v>
      </c>
      <c r="E26" s="239">
        <f t="shared" si="2"/>
        <v>0</v>
      </c>
      <c r="F26" s="248">
        <f t="shared" si="0"/>
        <v>0</v>
      </c>
      <c r="G26" s="271" t="e">
        <f t="shared" si="2"/>
        <v>#DIV/0!</v>
      </c>
    </row>
    <row r="28" spans="1:7" x14ac:dyDescent="0.55000000000000004">
      <c r="B28" s="1" t="s">
        <v>305</v>
      </c>
    </row>
  </sheetData>
  <sheetProtection algorithmName="SHA-512" hashValue="0XPzSAUnGSpCPs3OcUOBuYm8tsVY1XbFNPmSpT4g23MqnG416I5chub6ukYpp3uIQRGeuf7P2C9OlaeiMIAJTw==" saltValue="6D+LZtjHmdpyEiyjF5pXeA==" spinCount="100000" sheet="1" objects="1" scenarios="1" pivotTables="0"/>
  <protectedRanges>
    <protectedRange sqref="C11:E13 C18:E21 C15:E16 C23:E25 C5:E9" name="範囲1"/>
  </protectedRanges>
  <mergeCells count="1">
    <mergeCell ref="A26:B26"/>
  </mergeCells>
  <phoneticPr fontId="4"/>
  <conditionalFormatting sqref="C5">
    <cfRule type="expression" dxfId="15" priority="10">
      <formula>$C$5=""</formula>
    </cfRule>
  </conditionalFormatting>
  <conditionalFormatting sqref="C6">
    <cfRule type="expression" dxfId="14" priority="8">
      <formula>$C$6=""</formula>
    </cfRule>
  </conditionalFormatting>
  <conditionalFormatting sqref="C7">
    <cfRule type="expression" dxfId="13" priority="6">
      <formula>$C$7=""</formula>
    </cfRule>
  </conditionalFormatting>
  <conditionalFormatting sqref="C8">
    <cfRule type="expression" dxfId="12" priority="4">
      <formula>$C$8=""</formula>
    </cfRule>
  </conditionalFormatting>
  <conditionalFormatting sqref="C9">
    <cfRule type="expression" dxfId="11" priority="2">
      <formula>$C$9=""</formula>
    </cfRule>
  </conditionalFormatting>
  <conditionalFormatting sqref="C11:E11 C19:E21 C23:E25">
    <cfRule type="expression" dxfId="10" priority="48">
      <formula>C11:E13=""</formula>
    </cfRule>
  </conditionalFormatting>
  <conditionalFormatting sqref="C12:E13">
    <cfRule type="expression" dxfId="9" priority="69">
      <formula>C12:E17=""</formula>
    </cfRule>
  </conditionalFormatting>
  <conditionalFormatting sqref="C15:E16">
    <cfRule type="expression" dxfId="8" priority="15">
      <formula>C15:E16=""</formula>
    </cfRule>
  </conditionalFormatting>
  <conditionalFormatting sqref="C18:E18">
    <cfRule type="expression" dxfId="7" priority="50">
      <formula>C18:E21=""</formula>
    </cfRule>
  </conditionalFormatting>
  <conditionalFormatting sqref="D5">
    <cfRule type="expression" dxfId="6" priority="9">
      <formula>$D$5=""</formula>
    </cfRule>
  </conditionalFormatting>
  <conditionalFormatting sqref="D6">
    <cfRule type="expression" dxfId="5" priority="7">
      <formula>$D$6=""</formula>
    </cfRule>
  </conditionalFormatting>
  <conditionalFormatting sqref="D7">
    <cfRule type="expression" dxfId="4" priority="5">
      <formula>$D$7=""</formula>
    </cfRule>
  </conditionalFormatting>
  <conditionalFormatting sqref="D8">
    <cfRule type="expression" dxfId="3" priority="3">
      <formula>$D$8=""</formula>
    </cfRule>
  </conditionalFormatting>
  <conditionalFormatting sqref="D9">
    <cfRule type="expression" dxfId="2" priority="1">
      <formula>$D$9=""</formula>
    </cfRule>
  </conditionalFormatting>
  <printOptions horizontalCentered="1"/>
  <pageMargins left="0.70866141732283472" right="0.70866141732283472" top="0.74803149606299213" bottom="0.74803149606299213" header="0.31496062992125984" footer="0.31496062992125984"/>
  <pageSetup paperSize="9" fitToHeight="0" orientation="portrait" r:id="rId1"/>
  <headerFooter>
    <oddHeader>&amp;L&amp;"Meiryo UI,標準"&amp;10令和8年度&amp;A</oddHeader>
    <oddFooter>&amp;R&amp;F&amp;A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77B50-F1AC-482C-8810-0D100237FB5A}">
  <sheetPr codeName="Sheet11">
    <pageSetUpPr fitToPage="1"/>
  </sheetPr>
  <dimension ref="A1:AA21"/>
  <sheetViews>
    <sheetView showGridLines="0" zoomScale="70" zoomScaleNormal="70" workbookViewId="0"/>
  </sheetViews>
  <sheetFormatPr defaultColWidth="8.25" defaultRowHeight="15" x14ac:dyDescent="0.55000000000000004"/>
  <cols>
    <col min="1" max="1" width="8" style="31" bestFit="1" customWidth="1"/>
    <col min="2" max="3" width="8" style="31" customWidth="1"/>
    <col min="4" max="4" width="5.5" style="31" customWidth="1"/>
    <col min="5" max="5" width="12.5" style="31" customWidth="1"/>
    <col min="6" max="6" width="7" style="31" customWidth="1"/>
    <col min="7" max="8" width="17.33203125" style="31" customWidth="1"/>
    <col min="9" max="9" width="16.5" style="31" customWidth="1"/>
    <col min="10" max="10" width="7" style="31" customWidth="1"/>
    <col min="11" max="15" width="10.6640625" style="31" customWidth="1"/>
    <col min="16" max="16" width="30.83203125" style="31" customWidth="1"/>
    <col min="17" max="17" width="6.83203125" style="45" customWidth="1"/>
    <col min="18" max="18" width="9.58203125" style="45" bestFit="1" customWidth="1"/>
    <col min="19" max="19" width="20.25" style="31" customWidth="1"/>
    <col min="20" max="20" width="11.33203125" style="31" bestFit="1" customWidth="1"/>
    <col min="21" max="23" width="11.33203125" style="31" customWidth="1"/>
    <col min="24" max="24" width="7" style="31" customWidth="1"/>
    <col min="25" max="26" width="10.6640625" style="31" customWidth="1"/>
    <col min="27" max="16384" width="8.25" style="31"/>
  </cols>
  <sheetData>
    <row r="1" spans="1:27" x14ac:dyDescent="0.55000000000000004">
      <c r="A1" s="48" t="s">
        <v>124</v>
      </c>
      <c r="B1" s="48"/>
      <c r="C1" s="48"/>
      <c r="E1" s="29"/>
      <c r="F1" s="29"/>
      <c r="G1" s="29"/>
      <c r="H1" s="29"/>
      <c r="I1" s="29"/>
      <c r="J1" s="29"/>
      <c r="K1" s="29"/>
      <c r="L1" s="29"/>
      <c r="M1" s="29"/>
      <c r="N1" s="29"/>
      <c r="O1" s="29"/>
      <c r="P1" s="29"/>
      <c r="Q1" s="29"/>
      <c r="R1" s="29"/>
      <c r="S1" s="29"/>
      <c r="T1" s="29"/>
      <c r="U1" s="29"/>
      <c r="V1" s="29"/>
      <c r="W1" s="29"/>
      <c r="X1" s="29"/>
      <c r="Y1" s="29"/>
      <c r="Z1" s="30"/>
    </row>
    <row r="2" spans="1:27" ht="19.5" x14ac:dyDescent="0.55000000000000004">
      <c r="A2" s="100"/>
      <c r="B2" s="100"/>
      <c r="C2" s="100"/>
      <c r="D2" s="100"/>
      <c r="E2" s="100"/>
      <c r="F2" s="100"/>
      <c r="G2" s="100"/>
      <c r="H2" s="100"/>
      <c r="I2" s="100"/>
      <c r="J2" s="100"/>
      <c r="K2" s="100"/>
      <c r="L2" s="100"/>
      <c r="M2" s="100"/>
      <c r="N2" s="100"/>
      <c r="O2" s="100"/>
      <c r="P2" s="100"/>
      <c r="Q2" s="100"/>
      <c r="R2" s="100"/>
      <c r="S2" s="100"/>
      <c r="T2" s="100"/>
      <c r="U2" s="100"/>
      <c r="V2" s="100"/>
      <c r="W2" s="100"/>
      <c r="X2" s="100"/>
      <c r="Y2" s="100"/>
      <c r="Z2" s="100"/>
    </row>
    <row r="3" spans="1:27" x14ac:dyDescent="0.55000000000000004">
      <c r="A3" s="28"/>
      <c r="B3" s="28"/>
      <c r="C3" s="28"/>
      <c r="D3" s="71"/>
      <c r="E3" s="70"/>
      <c r="F3" s="70"/>
      <c r="G3" s="70"/>
      <c r="H3" s="70"/>
      <c r="I3" s="70"/>
      <c r="J3" s="70"/>
      <c r="K3" s="70"/>
      <c r="L3" s="70"/>
      <c r="M3" s="70"/>
      <c r="N3" s="70"/>
      <c r="O3" s="70"/>
      <c r="P3" s="70"/>
      <c r="Q3" s="70"/>
      <c r="R3" s="70"/>
      <c r="S3" s="70"/>
      <c r="T3" s="72"/>
      <c r="U3" s="72"/>
      <c r="V3" s="72"/>
      <c r="W3" s="72"/>
      <c r="X3" s="72"/>
      <c r="Y3" s="72"/>
      <c r="Z3" s="72"/>
    </row>
    <row r="4" spans="1:27" s="32" customFormat="1" ht="17" customHeight="1" x14ac:dyDescent="0.55000000000000004">
      <c r="A4" s="338" t="s">
        <v>129</v>
      </c>
      <c r="B4" s="338" t="s">
        <v>284</v>
      </c>
      <c r="C4" s="338" t="s">
        <v>290</v>
      </c>
      <c r="D4" s="344" t="s">
        <v>73</v>
      </c>
      <c r="E4" s="346" t="s">
        <v>293</v>
      </c>
      <c r="F4" s="340" t="s">
        <v>51</v>
      </c>
      <c r="G4" s="341"/>
      <c r="H4" s="341"/>
      <c r="I4" s="341"/>
      <c r="J4" s="341"/>
      <c r="K4" s="341"/>
      <c r="L4" s="341"/>
      <c r="M4" s="341"/>
      <c r="N4" s="341"/>
      <c r="O4" s="341"/>
      <c r="P4" s="341"/>
      <c r="Q4" s="341"/>
      <c r="R4" s="341"/>
      <c r="S4" s="341"/>
      <c r="T4" s="341"/>
      <c r="U4" s="341"/>
      <c r="V4" s="342" t="s">
        <v>294</v>
      </c>
      <c r="W4" s="343"/>
      <c r="X4" s="337" t="s">
        <v>52</v>
      </c>
      <c r="Y4" s="337"/>
      <c r="Z4" s="337"/>
      <c r="AA4" s="337"/>
    </row>
    <row r="5" spans="1:27" s="36" customFormat="1" ht="40.5" x14ac:dyDescent="0.55000000000000004">
      <c r="A5" s="339"/>
      <c r="B5" s="339"/>
      <c r="C5" s="339"/>
      <c r="D5" s="345"/>
      <c r="E5" s="347"/>
      <c r="F5" s="33" t="s">
        <v>277</v>
      </c>
      <c r="G5" s="34" t="s">
        <v>74</v>
      </c>
      <c r="H5" s="35" t="s">
        <v>75</v>
      </c>
      <c r="I5" s="34" t="s">
        <v>76</v>
      </c>
      <c r="J5" s="34" t="s">
        <v>77</v>
      </c>
      <c r="K5" s="35" t="s">
        <v>81</v>
      </c>
      <c r="L5" s="35" t="s">
        <v>139</v>
      </c>
      <c r="M5" s="35" t="s">
        <v>82</v>
      </c>
      <c r="N5" s="35" t="s">
        <v>138</v>
      </c>
      <c r="O5" s="35" t="s">
        <v>283</v>
      </c>
      <c r="P5" s="34" t="s">
        <v>78</v>
      </c>
      <c r="Q5" s="35" t="s">
        <v>79</v>
      </c>
      <c r="R5" s="181" t="s">
        <v>316</v>
      </c>
      <c r="S5" s="34" t="s">
        <v>80</v>
      </c>
      <c r="T5" s="117" t="s">
        <v>135</v>
      </c>
      <c r="U5" s="117" t="s">
        <v>136</v>
      </c>
      <c r="V5" s="117" t="s">
        <v>295</v>
      </c>
      <c r="W5" s="117" t="s">
        <v>296</v>
      </c>
      <c r="X5" s="34" t="s">
        <v>77</v>
      </c>
      <c r="Y5" s="34" t="s">
        <v>81</v>
      </c>
      <c r="Z5" s="34" t="s">
        <v>82</v>
      </c>
      <c r="AA5" s="34" t="s">
        <v>140</v>
      </c>
    </row>
    <row r="6" spans="1:27" s="37" customFormat="1" ht="33" customHeight="1" x14ac:dyDescent="0.55000000000000004">
      <c r="A6" s="134" t="s">
        <v>141</v>
      </c>
      <c r="B6" s="134"/>
      <c r="C6" s="134"/>
      <c r="D6" s="128">
        <f>申請書様式②1版!D42</f>
        <v>0</v>
      </c>
      <c r="E6" s="129">
        <f>申請書様式②1版!G3</f>
        <v>0</v>
      </c>
      <c r="F6" s="130" t="str">
        <f>IF(申請書様式②1版!B50=TRUE, "1", IF(申請書様式②1版!B51=TRUE, "2", IF(申請書様式②1版!B52=TRUE, "3","未選択")))</f>
        <v>未選択</v>
      </c>
      <c r="G6" s="118">
        <f>申請書様式②1版!B20</f>
        <v>0</v>
      </c>
      <c r="H6" s="118">
        <f>申請書様式②1版!B21</f>
        <v>0</v>
      </c>
      <c r="I6" s="118">
        <f>申請書様式②1版!B22</f>
        <v>0</v>
      </c>
      <c r="J6" s="118">
        <f>申請書様式②1版!B23</f>
        <v>0</v>
      </c>
      <c r="K6" s="118">
        <f>申請書様式②1版!B24</f>
        <v>0</v>
      </c>
      <c r="L6" s="131">
        <f>申請書様式②1版!B25</f>
        <v>0</v>
      </c>
      <c r="M6" s="131">
        <f>申請書様式②1版!C24</f>
        <v>0</v>
      </c>
      <c r="N6" s="131">
        <f>申請書様式②1版!C25</f>
        <v>0</v>
      </c>
      <c r="O6" s="206">
        <f>申請書様式①1版!B16</f>
        <v>0</v>
      </c>
      <c r="P6" s="131">
        <f>申請書様式②1版!B40</f>
        <v>0</v>
      </c>
      <c r="Q6" s="132">
        <f>申請書様式②1版!D44</f>
        <v>0</v>
      </c>
      <c r="R6" s="133">
        <f>申請書様式②1版!D46</f>
        <v>0</v>
      </c>
      <c r="S6" s="210">
        <f>申請書様式①1版!B19</f>
        <v>0</v>
      </c>
      <c r="T6" s="211" t="str">
        <f>IF(申請書様式②1版!B56=TRUE,"有",IF(申請書様式②1版!B58=TRUE,"無","未選択"))</f>
        <v>未選択</v>
      </c>
      <c r="U6" s="211" t="str">
        <f>IF(申請書様式②1版!C57, "H" &amp; 申請書様式②1版!G57, IF(申請書様式②1版!E57, "R" &amp; 申請書様式②1版!G57, "未選択"))</f>
        <v>未選択</v>
      </c>
      <c r="V6" s="273">
        <f>申請書様式①1版!B25</f>
        <v>0</v>
      </c>
      <c r="W6" s="273">
        <f>申請書様式①1版!B26</f>
        <v>0</v>
      </c>
      <c r="X6" s="118">
        <f>申請書様式②1版!F13</f>
        <v>0</v>
      </c>
      <c r="Y6" s="118">
        <f>申請書様式②1版!F14</f>
        <v>0</v>
      </c>
      <c r="Z6" s="118">
        <f>申請書様式②1版!G14</f>
        <v>0</v>
      </c>
      <c r="AA6" s="209">
        <f>申請書様式②1版!F15</f>
        <v>0</v>
      </c>
    </row>
    <row r="7" spans="1:27" s="78" customFormat="1" ht="20.149999999999999" customHeight="1" x14ac:dyDescent="0.55000000000000004">
      <c r="A7" s="77"/>
      <c r="B7" s="77"/>
      <c r="C7" s="77"/>
      <c r="D7" s="77"/>
      <c r="F7" s="69"/>
      <c r="G7" s="69"/>
      <c r="H7" s="69"/>
      <c r="I7" s="69"/>
      <c r="J7" s="69"/>
      <c r="K7" s="69"/>
      <c r="L7" s="69"/>
      <c r="M7" s="69"/>
      <c r="N7" s="69"/>
      <c r="O7" s="69"/>
      <c r="P7" s="69"/>
      <c r="Q7" s="69"/>
      <c r="R7" s="69"/>
      <c r="S7" s="79"/>
      <c r="T7" s="79"/>
      <c r="U7" s="79"/>
      <c r="V7" s="79"/>
      <c r="W7" s="79"/>
      <c r="X7" s="69"/>
      <c r="Y7" s="69"/>
      <c r="Z7" s="69"/>
    </row>
    <row r="8" spans="1:27" s="78" customFormat="1" ht="22.5" customHeight="1" x14ac:dyDescent="0.55000000000000004">
      <c r="A8" s="77"/>
      <c r="B8" s="77"/>
      <c r="C8" s="77"/>
      <c r="D8" s="77"/>
      <c r="F8" s="80"/>
      <c r="H8" s="82"/>
      <c r="I8" s="81"/>
      <c r="J8" s="80"/>
      <c r="K8" s="80"/>
      <c r="L8" s="80"/>
      <c r="M8" s="80"/>
      <c r="N8" s="80"/>
      <c r="O8" s="80"/>
      <c r="P8" s="80"/>
      <c r="Q8" s="69"/>
      <c r="R8" s="69"/>
      <c r="X8" s="69"/>
      <c r="Y8" s="69"/>
      <c r="Z8" s="69"/>
    </row>
    <row r="9" spans="1:27" ht="22.5" customHeight="1" x14ac:dyDescent="0.55000000000000004">
      <c r="A9" s="28"/>
      <c r="B9" s="28"/>
      <c r="C9" s="28"/>
      <c r="D9" s="28"/>
      <c r="F9" s="38"/>
      <c r="G9" s="38"/>
      <c r="H9" s="74"/>
      <c r="I9" s="38"/>
      <c r="J9" s="38"/>
      <c r="K9" s="38"/>
      <c r="L9" s="38"/>
      <c r="M9" s="38"/>
      <c r="N9" s="38"/>
      <c r="O9" s="38"/>
      <c r="P9" s="38"/>
      <c r="Q9" s="68"/>
      <c r="R9" s="68"/>
      <c r="X9" s="29"/>
      <c r="Y9" s="29"/>
      <c r="Z9" s="29"/>
    </row>
    <row r="10" spans="1:27" ht="22.5" customHeight="1" x14ac:dyDescent="0.55000000000000004">
      <c r="A10" s="28"/>
      <c r="B10" s="28"/>
      <c r="C10" s="28"/>
      <c r="D10" s="28"/>
      <c r="F10" s="38"/>
      <c r="G10" s="38"/>
      <c r="H10" s="75"/>
      <c r="I10" s="38"/>
      <c r="J10" s="38"/>
      <c r="K10" s="38"/>
      <c r="L10" s="38"/>
      <c r="M10" s="38"/>
      <c r="N10" s="38"/>
      <c r="O10" s="38"/>
      <c r="P10" s="38"/>
      <c r="Q10" s="68"/>
      <c r="R10" s="68"/>
      <c r="X10" s="29"/>
      <c r="Y10" s="29"/>
      <c r="Z10" s="29"/>
    </row>
    <row r="11" spans="1:27" s="39" customFormat="1" ht="22.5" customHeight="1" x14ac:dyDescent="0.55000000000000004">
      <c r="A11" s="38"/>
      <c r="B11" s="38"/>
      <c r="C11" s="38"/>
      <c r="D11" s="28"/>
      <c r="F11" s="38"/>
      <c r="G11" s="38"/>
      <c r="H11" s="76"/>
      <c r="I11" s="38"/>
      <c r="J11" s="38"/>
      <c r="K11" s="38"/>
      <c r="L11" s="38"/>
      <c r="M11" s="38"/>
      <c r="N11" s="38"/>
      <c r="O11" s="38"/>
      <c r="P11" s="38"/>
      <c r="Q11" s="69"/>
      <c r="R11" s="69"/>
      <c r="X11" s="29"/>
      <c r="Y11" s="29"/>
      <c r="Z11" s="29"/>
    </row>
    <row r="12" spans="1:27" ht="20.149999999999999" customHeight="1" x14ac:dyDescent="0.55000000000000004">
      <c r="A12" s="28"/>
      <c r="B12" s="28"/>
      <c r="C12" s="28"/>
      <c r="D12" s="29" t="s">
        <v>54</v>
      </c>
      <c r="F12" s="29"/>
      <c r="G12" s="29"/>
      <c r="H12" s="29"/>
      <c r="I12" s="29"/>
      <c r="J12" s="29"/>
      <c r="K12" s="29"/>
      <c r="L12" s="29"/>
      <c r="M12" s="29"/>
      <c r="N12" s="29"/>
      <c r="O12" s="29"/>
      <c r="P12" s="29"/>
      <c r="Q12" s="29"/>
      <c r="R12" s="29"/>
      <c r="S12" s="29"/>
      <c r="T12" s="29"/>
      <c r="U12" s="29"/>
      <c r="V12" s="29"/>
      <c r="W12" s="29"/>
      <c r="X12" s="29"/>
      <c r="Y12" s="29"/>
      <c r="Z12" s="30"/>
    </row>
    <row r="13" spans="1:27" s="40" customFormat="1" ht="20.149999999999999" customHeight="1" x14ac:dyDescent="0.55000000000000004">
      <c r="A13" s="28"/>
      <c r="B13" s="28"/>
      <c r="C13" s="28"/>
      <c r="D13" s="353" t="s">
        <v>55</v>
      </c>
      <c r="E13" s="354"/>
      <c r="F13" s="350" t="s">
        <v>56</v>
      </c>
      <c r="G13" s="351"/>
      <c r="H13" s="351"/>
      <c r="I13" s="351"/>
      <c r="J13" s="351"/>
      <c r="K13" s="351"/>
      <c r="L13" s="351"/>
      <c r="M13" s="351"/>
      <c r="N13" s="351"/>
      <c r="O13" s="351"/>
      <c r="P13" s="352"/>
      <c r="Q13" s="65"/>
      <c r="R13" s="29"/>
      <c r="S13" s="29"/>
      <c r="T13" s="29"/>
      <c r="U13" s="29"/>
      <c r="V13" s="29"/>
      <c r="W13" s="29"/>
      <c r="X13" s="29"/>
      <c r="Y13" s="29"/>
      <c r="Z13" s="29"/>
    </row>
    <row r="14" spans="1:27" s="40" customFormat="1" ht="16" x14ac:dyDescent="0.55000000000000004">
      <c r="A14" s="28"/>
      <c r="B14" s="28"/>
      <c r="C14" s="28"/>
      <c r="D14" s="41" t="s">
        <v>57</v>
      </c>
      <c r="E14" s="53" t="s">
        <v>127</v>
      </c>
      <c r="F14" s="348" t="s">
        <v>128</v>
      </c>
      <c r="G14" s="348"/>
      <c r="H14" s="348"/>
      <c r="I14" s="348"/>
      <c r="J14" s="349"/>
      <c r="K14" s="59"/>
      <c r="L14" s="59"/>
      <c r="M14" s="59"/>
      <c r="N14" s="59"/>
      <c r="O14" s="59"/>
      <c r="P14" s="60"/>
      <c r="Q14" s="66"/>
      <c r="R14" s="28"/>
      <c r="S14" s="28"/>
      <c r="T14" s="28"/>
      <c r="U14" s="28"/>
      <c r="V14" s="28"/>
      <c r="W14" s="28"/>
      <c r="X14" s="28"/>
      <c r="Y14" s="28"/>
      <c r="Z14" s="28"/>
    </row>
    <row r="15" spans="1:27" s="40" customFormat="1" ht="40.5" x14ac:dyDescent="0.55000000000000004">
      <c r="A15" s="28"/>
      <c r="B15" s="28"/>
      <c r="C15" s="28"/>
      <c r="D15" s="42" t="s">
        <v>58</v>
      </c>
      <c r="E15" s="49" t="s">
        <v>317</v>
      </c>
      <c r="F15" s="114" t="s">
        <v>231</v>
      </c>
      <c r="G15" s="115"/>
      <c r="I15" s="116"/>
      <c r="J15" s="116"/>
      <c r="K15" s="51"/>
      <c r="L15" s="51"/>
      <c r="M15" s="51"/>
      <c r="N15" s="51"/>
      <c r="O15" s="51"/>
      <c r="P15" s="52"/>
      <c r="Q15" s="66"/>
      <c r="R15" s="28"/>
      <c r="S15" s="28"/>
      <c r="T15" s="28"/>
      <c r="U15" s="28"/>
      <c r="V15" s="28"/>
      <c r="W15" s="28"/>
      <c r="X15" s="28"/>
      <c r="Y15" s="28"/>
      <c r="Z15" s="28"/>
    </row>
    <row r="16" spans="1:27" s="40" customFormat="1" ht="16" x14ac:dyDescent="0.55000000000000004">
      <c r="A16" s="28"/>
      <c r="B16" s="28"/>
      <c r="C16" s="28"/>
      <c r="D16" s="43" t="s">
        <v>59</v>
      </c>
      <c r="E16" s="63" t="s">
        <v>60</v>
      </c>
      <c r="F16" s="57" t="s">
        <v>242</v>
      </c>
      <c r="G16" s="58"/>
      <c r="I16" s="61"/>
      <c r="J16" s="61"/>
      <c r="K16" s="61"/>
      <c r="L16" s="61"/>
      <c r="M16" s="61"/>
      <c r="N16" s="61"/>
      <c r="O16" s="61"/>
      <c r="P16" s="58"/>
      <c r="Q16" s="67"/>
      <c r="R16" s="32"/>
      <c r="S16" s="28"/>
      <c r="T16" s="28"/>
      <c r="U16" s="28"/>
      <c r="V16" s="28"/>
      <c r="W16" s="28"/>
      <c r="X16" s="28"/>
      <c r="Y16" s="28"/>
      <c r="Z16" s="28"/>
    </row>
    <row r="17" spans="1:26" s="40" customFormat="1" ht="16" x14ac:dyDescent="0.55000000000000004">
      <c r="A17" s="28"/>
      <c r="B17" s="28"/>
      <c r="C17" s="28"/>
      <c r="D17" s="43" t="s">
        <v>61</v>
      </c>
      <c r="E17" s="63" t="s">
        <v>62</v>
      </c>
      <c r="F17" s="57" t="s">
        <v>232</v>
      </c>
      <c r="G17" s="58"/>
      <c r="I17" s="61"/>
      <c r="J17" s="61"/>
      <c r="K17" s="61"/>
      <c r="L17" s="61"/>
      <c r="M17" s="61"/>
      <c r="N17" s="61"/>
      <c r="O17" s="61"/>
      <c r="P17" s="58"/>
      <c r="Q17" s="67"/>
      <c r="R17" s="32"/>
      <c r="S17" s="28"/>
      <c r="T17" s="28"/>
      <c r="U17" s="28"/>
      <c r="V17" s="28"/>
      <c r="W17" s="28"/>
      <c r="X17" s="28"/>
      <c r="Y17" s="28"/>
      <c r="Z17" s="28"/>
    </row>
    <row r="18" spans="1:26" s="40" customFormat="1" ht="16" x14ac:dyDescent="0.55000000000000004">
      <c r="A18" s="28"/>
      <c r="B18" s="28"/>
      <c r="C18" s="28"/>
      <c r="D18" s="43" t="s">
        <v>63</v>
      </c>
      <c r="E18" s="49" t="s">
        <v>313</v>
      </c>
      <c r="F18" s="54" t="s">
        <v>233</v>
      </c>
      <c r="G18" s="52"/>
      <c r="I18" s="51"/>
      <c r="J18" s="51"/>
      <c r="K18" s="51"/>
      <c r="L18" s="51"/>
      <c r="M18" s="51"/>
      <c r="N18" s="51"/>
      <c r="O18" s="51"/>
      <c r="P18" s="52"/>
      <c r="Q18" s="66"/>
      <c r="R18" s="28"/>
      <c r="S18" s="28"/>
      <c r="T18" s="28"/>
      <c r="U18" s="28"/>
      <c r="V18" s="28"/>
      <c r="W18" s="28"/>
      <c r="X18" s="28"/>
      <c r="Y18" s="28"/>
      <c r="Z18" s="28"/>
    </row>
    <row r="19" spans="1:26" s="40" customFormat="1" ht="16" x14ac:dyDescent="0.55000000000000004">
      <c r="A19" s="28"/>
      <c r="B19" s="28"/>
      <c r="C19" s="28"/>
      <c r="D19" s="43" t="s">
        <v>64</v>
      </c>
      <c r="E19" s="49" t="s">
        <v>65</v>
      </c>
      <c r="F19" s="54" t="s">
        <v>234</v>
      </c>
      <c r="G19" s="52"/>
      <c r="I19" s="51"/>
      <c r="J19" s="51"/>
      <c r="K19" s="51"/>
      <c r="L19" s="51"/>
      <c r="M19" s="51"/>
      <c r="N19" s="51"/>
      <c r="O19" s="51"/>
      <c r="P19" s="52"/>
      <c r="Q19" s="66"/>
      <c r="R19" s="28"/>
      <c r="S19" s="28"/>
      <c r="T19" s="28"/>
      <c r="U19" s="28"/>
      <c r="V19" s="28"/>
      <c r="W19" s="28"/>
      <c r="X19" s="28"/>
      <c r="Y19" s="28"/>
      <c r="Z19" s="28"/>
    </row>
    <row r="20" spans="1:26" s="40" customFormat="1" ht="27" x14ac:dyDescent="0.55000000000000004">
      <c r="A20" s="28"/>
      <c r="B20" s="28"/>
      <c r="C20" s="28"/>
      <c r="D20" s="43" t="s">
        <v>66</v>
      </c>
      <c r="E20" s="49" t="s">
        <v>314</v>
      </c>
      <c r="F20" s="54" t="s">
        <v>235</v>
      </c>
      <c r="G20" s="52"/>
      <c r="I20" s="51"/>
      <c r="J20" s="51"/>
      <c r="K20" s="51"/>
      <c r="L20" s="51"/>
      <c r="M20" s="51"/>
      <c r="N20" s="51"/>
      <c r="O20" s="51"/>
      <c r="P20" s="52"/>
      <c r="Q20" s="66"/>
      <c r="R20" s="28"/>
      <c r="S20" s="28"/>
      <c r="T20" s="28"/>
      <c r="U20" s="28"/>
      <c r="V20" s="28"/>
      <c r="W20" s="28"/>
      <c r="X20" s="28"/>
      <c r="Y20" s="28"/>
      <c r="Z20" s="28"/>
    </row>
    <row r="21" spans="1:26" s="40" customFormat="1" ht="27" x14ac:dyDescent="0.55000000000000004">
      <c r="A21" s="28"/>
      <c r="B21" s="28"/>
      <c r="C21" s="28"/>
      <c r="D21" s="44" t="s">
        <v>67</v>
      </c>
      <c r="E21" s="50" t="s">
        <v>68</v>
      </c>
      <c r="F21" s="55" t="s">
        <v>243</v>
      </c>
      <c r="G21" s="56"/>
      <c r="H21" s="64"/>
      <c r="I21" s="62"/>
      <c r="J21" s="62"/>
      <c r="K21" s="62"/>
      <c r="L21" s="62"/>
      <c r="M21" s="62"/>
      <c r="N21" s="62"/>
      <c r="O21" s="62"/>
      <c r="P21" s="56"/>
      <c r="Q21" s="66"/>
      <c r="R21" s="28"/>
      <c r="S21" s="37"/>
      <c r="T21" s="37"/>
      <c r="U21" s="37"/>
      <c r="V21" s="37"/>
      <c r="W21" s="37"/>
      <c r="X21" s="28"/>
      <c r="Y21" s="28"/>
      <c r="Z21" s="28"/>
    </row>
  </sheetData>
  <sheetProtection algorithmName="SHA-512" hashValue="BximpgGVWsO9isu3KD1BQpnvdsRvgXARdt96gPVcHa4eDrmg4OajMlEupIm4seHR1QZXjTdPFg2EqWC4Q1QVvA==" saltValue="GeGnlN99MLRot1lkQ82aAg==" spinCount="100000" sheet="1"/>
  <mergeCells count="11">
    <mergeCell ref="A4:A5"/>
    <mergeCell ref="D4:D5"/>
    <mergeCell ref="E4:E5"/>
    <mergeCell ref="F14:J14"/>
    <mergeCell ref="F13:P13"/>
    <mergeCell ref="D13:E13"/>
    <mergeCell ref="X4:AA4"/>
    <mergeCell ref="B4:B5"/>
    <mergeCell ref="F4:U4"/>
    <mergeCell ref="C4:C5"/>
    <mergeCell ref="V4:W4"/>
  </mergeCells>
  <phoneticPr fontId="4"/>
  <conditionalFormatting sqref="G6:H6">
    <cfRule type="expression" dxfId="1" priority="1">
      <formula>G6="入力必須"</formula>
    </cfRule>
    <cfRule type="expression" dxfId="0" priority="2">
      <formula>G6=""</formula>
    </cfRule>
  </conditionalFormatting>
  <dataValidations count="3">
    <dataValidation type="custom" allowBlank="1" showInputMessage="1" showErrorMessage="1" errorTitle="入力エラー" error="半角数字のみ入力してください" sqref="R6" xr:uid="{9DF47B4C-0F2E-4449-B3FE-57E0E9CD5FD3}">
      <formula1>ISNUMBER(R6)</formula1>
    </dataValidation>
    <dataValidation type="custom" errorStyle="information" showInputMessage="1" showErrorMessage="1" errorTitle="所属機関" error="このセルは入力必須です" sqref="G6" xr:uid="{E522B9B0-4B9B-4687-9D62-F2F368AABAC3}">
      <formula1>LEN(G6)&gt;0</formula1>
    </dataValidation>
    <dataValidation type="custom" imeMode="halfKatakana" allowBlank="1" showInputMessage="1" showErrorMessage="1" errorTitle="フリガナ" error="半角ｶﾀｶﾅで入力してください" sqref="H6" xr:uid="{6CD25984-64C6-4778-9603-C2F0C25E128D}">
      <formula1>LEN(H6)=LENB(H6)</formula1>
    </dataValidation>
  </dataValidations>
  <pageMargins left="0.51181102362204722" right="0.31496062992125984" top="0.35433070866141736" bottom="0.23622047244094491" header="0.31496062992125984" footer="0.15748031496062992"/>
  <pageSetup paperSize="9" scale="41" fitToHeight="0" orientation="landscape" r:id="rId1"/>
  <headerFooter>
    <oddFooter>&amp;R&amp;F&amp;A</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89A757D5-2F4C-4479-8685-0450659C104A}">
          <x14:formula1>
            <xm:f>ドロップダウン!$F$3:$F$7</xm:f>
          </x14:formula1>
          <xm:sqref>B6</xm:sqref>
        </x14:dataValidation>
        <x14:dataValidation type="list" allowBlank="1" showInputMessage="1" showErrorMessage="1" xr:uid="{D21153B5-B6D7-4624-84A3-B87BAAD1AFA1}">
          <x14:formula1>
            <xm:f>ドロップダウン!$I$3:$I$4</xm:f>
          </x14:formula1>
          <xm:sqref>C6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申請書様式①1版</vt:lpstr>
      <vt:lpstr>申請書様式②1版</vt:lpstr>
      <vt:lpstr>申請書様式③1版 (1)</vt:lpstr>
      <vt:lpstr>申請書様式③1版 (2)</vt:lpstr>
      <vt:lpstr>申請書様式③1版 (3)</vt:lpstr>
      <vt:lpstr>申請書様式③1版 (4)</vt:lpstr>
      <vt:lpstr>申請書様式⑤-1_1版</vt:lpstr>
      <vt:lpstr>申請書様式⑤-2_1版</vt:lpstr>
      <vt:lpstr>財団使用</vt:lpstr>
      <vt:lpstr>ドロップダウン</vt:lpstr>
      <vt:lpstr>財団使用!Print_Area</vt:lpstr>
      <vt:lpstr>申請書様式①1版!Print_Area</vt:lpstr>
      <vt:lpstr>申請書様式②1版!Print_Area</vt:lpstr>
      <vt:lpstr>'申請書様式③1版 (1)'!Print_Area</vt:lpstr>
      <vt:lpstr>'申請書様式③1版 (2)'!Print_Area</vt:lpstr>
      <vt:lpstr>'申請書様式③1版 (3)'!Print_Area</vt:lpstr>
      <vt:lpstr>'申請書様式⑤-1_1版'!Print_Area</vt:lpstr>
      <vt:lpstr>'申請書様式⑤-2_1版'!Print_Area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義幸 福士</dc:creator>
  <cp:lastModifiedBy>財団 高橋</cp:lastModifiedBy>
  <cp:lastPrinted>2026-06-30T01:01:01Z</cp:lastPrinted>
  <dcterms:created xsi:type="dcterms:W3CDTF">2024-12-18T06:04:22Z</dcterms:created>
  <dcterms:modified xsi:type="dcterms:W3CDTF">2026-06-30T01:19:00Z</dcterms:modified>
</cp:coreProperties>
</file>